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2312" windowHeight="7800" tabRatio="573" activeTab="0"/>
  </bookViews>
  <sheets>
    <sheet name="Sheet1" sheetId="1" r:id="rId1"/>
    <sheet name="Sheet2" sheetId="2" r:id="rId2"/>
    <sheet name="Sheet3" sheetId="3" r:id="rId3"/>
  </sheets>
  <definedNames>
    <definedName name="_xlnm.Print_Area" localSheetId="0">'Sheet1'!$A$1:$P$72</definedName>
  </definedNames>
  <calcPr fullCalcOnLoad="1"/>
</workbook>
</file>

<file path=xl/sharedStrings.xml><?xml version="1.0" encoding="utf-8"?>
<sst xmlns="http://schemas.openxmlformats.org/spreadsheetml/2006/main" count="665" uniqueCount="461">
  <si>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</si>
  <si>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</si>
  <si>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</si>
  <si>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</si>
  <si>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</si>
  <si>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</si>
  <si>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</si>
  <si>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</si>
  <si>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</si>
  <si>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</si>
  <si>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</si>
  <si>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</si>
  <si>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</si>
  <si>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</si>
  <si>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</si>
  <si>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</si>
  <si>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</si>
  <si>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</si>
  <si>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Северен централен (BG32), Габрово (BG322), Габрово, гр.Габрово</t>
  </si>
  <si>
    <t>069 Подкрепа за благоприятни за околната среда производствени процеси и ефективно използване на ресурсите в МСП</t>
  </si>
  <si>
    <t>BG16RFOP002-2.040-0166</t>
  </si>
  <si>
    <t>BG16RFOP002-2.040-0174</t>
  </si>
  <si>
    <t>BG16RFOP002-2.040-0202</t>
  </si>
  <si>
    <t>BG16RFOP002-2.040-0222</t>
  </si>
  <si>
    <t>BG16RFOP002-2.040-0252</t>
  </si>
  <si>
    <t>BG16RFOP002-2.040-0254</t>
  </si>
  <si>
    <t>BG16RFOP002-2.040-0274</t>
  </si>
  <si>
    <t>BG16RFOP002-2.040-0278</t>
  </si>
  <si>
    <t>BG16RFOP002-2.040-0430</t>
  </si>
  <si>
    <t>BG16RFOP002-2.040-0524</t>
  </si>
  <si>
    <t>BG16RFOP002-2.040-0775</t>
  </si>
  <si>
    <t>BG16RFOP002-2.040-0776</t>
  </si>
  <si>
    <t>BG16RFOP002-2.040-0797</t>
  </si>
  <si>
    <t>BG16RFOP002-2.040-0998</t>
  </si>
  <si>
    <t>BG16RFOP002-2.040-1051</t>
  </si>
  <si>
    <t>BG16RFOP002-2.040-1061</t>
  </si>
  <si>
    <t>BG16RFOP002-2.040-1195</t>
  </si>
  <si>
    <t>BG16RFOP002-2.040-1230</t>
  </si>
  <si>
    <t>BG16RFOP002-2.040-1281</t>
  </si>
  <si>
    <t>BG16RFOP002-2.040-1285</t>
  </si>
  <si>
    <t>"Мипа" ООД</t>
  </si>
  <si>
    <t>107023045</t>
  </si>
  <si>
    <t>125515991</t>
  </si>
  <si>
    <t>103192592</t>
  </si>
  <si>
    <t>127032379</t>
  </si>
  <si>
    <t>825311110</t>
  </si>
  <si>
    <t>202831013</t>
  </si>
  <si>
    <t>121430547</t>
  </si>
  <si>
    <t>104668860</t>
  </si>
  <si>
    <t>112509390</t>
  </si>
  <si>
    <t>104615757</t>
  </si>
  <si>
    <t>106567752</t>
  </si>
  <si>
    <t>201320311</t>
  </si>
  <si>
    <t>119595709</t>
  </si>
  <si>
    <t>201548756</t>
  </si>
  <si>
    <t>111555449</t>
  </si>
  <si>
    <t>115838010</t>
  </si>
  <si>
    <t>121411276</t>
  </si>
  <si>
    <t>115876203</t>
  </si>
  <si>
    <t>126705405</t>
  </si>
  <si>
    <t>200724030</t>
  </si>
  <si>
    <t>14.13 Производство на горно облекло, без работно</t>
  </si>
  <si>
    <t>14.39 Производство на класически (машинно или ръчно плетени) пуловери, жилетки и други подобни изделия</t>
  </si>
  <si>
    <t>10.73 Производство на макарони, юфка, кус-кус и подобни макаронени изделия</t>
  </si>
  <si>
    <t>31.09 Производство на други мебели</t>
  </si>
  <si>
    <t>18.12 Печатане на други издания и печатни продукти</t>
  </si>
  <si>
    <t>17.29 Производство на други изделия от хартия и картон</t>
  </si>
  <si>
    <t>63.11 Обработка на данни, хостинг и подобни дейности</t>
  </si>
  <si>
    <t>24.42 Производство на алуминий</t>
  </si>
  <si>
    <t>13.92 Производство на конфекционирани текстилни изделия, без облекло</t>
  </si>
  <si>
    <t>10.71 Производство на хляб, хлебни и пресни сладкарски изделия</t>
  </si>
  <si>
    <t>22.21 Производство на листове, плочи, тръби и профили, от пластмаси</t>
  </si>
  <si>
    <t>25.11 Производство на метални конструкции и части от тях</t>
  </si>
  <si>
    <t>25.99 Производство на други метални изделия, некласифицирани другаде</t>
  </si>
  <si>
    <t>25.62 Механично обработване на метал</t>
  </si>
  <si>
    <t>17.21 Производство на вълнообразен картон и опаковки от хартия и картон</t>
  </si>
  <si>
    <t>24.33 Студено формуване или прегъване на продукти от стомана</t>
  </si>
  <si>
    <t>10.85 Производство на готови ястия</t>
  </si>
  <si>
    <t>59.11 Производство на филми и телевизионни предавания</t>
  </si>
  <si>
    <t>13.30 Облагородяване на прежди, платове и облекло</t>
  </si>
  <si>
    <t>33.15 Ремонт и поддържане на плавателни съдове</t>
  </si>
  <si>
    <t>62.02 Консултантска дейност по информационни технологии</t>
  </si>
  <si>
    <t>59.12 Технически дейности, свързани с производство на филми и телевизионни предавания (постпродукция)</t>
  </si>
  <si>
    <t>62.01 Компютърно програмиране</t>
  </si>
  <si>
    <t>Подобряване на производствения капацитет във "ВАС"ЕООД</t>
  </si>
  <si>
    <t>Подобряване на производствения капацитет в ИМПАЛА ООД</t>
  </si>
  <si>
    <t>Подобряване на производствения капацитет в "ХЕЛИКС ПРЕС" ЕООД</t>
  </si>
  <si>
    <t>Подобряване на производствения капацитет и увеличаване на експортния потенциал на Мипа ООД</t>
  </si>
  <si>
    <t>Подобряване на производствения капацитет в УНИКОМ ЕООД</t>
  </si>
  <si>
    <t>Подобряване на производствения капацитет в АРБОТРЕЙД ЕООД</t>
  </si>
  <si>
    <t>Подобряване на производствения капацитет в "Дитекс-СМ" ООД чрез закупуване на ново производствено оборудване</t>
  </si>
  <si>
    <t>Инвестиции в технологично оборудване и машини за повишаване на производствения капацитет и засилване експортния потенциал в "Астрея 91" ООД</t>
  </si>
  <si>
    <t>Подобряване на производствения капацитет в ЕТ БЛАГОЙ АНГЕЛОВ - КОЛОРАДО</t>
  </si>
  <si>
    <t>„Подобряване и автоматизация на производствения процес на Принт-Прес ООД“</t>
  </si>
  <si>
    <t>Подобряване на производствения капацитет в МЕТАЛИНВЕСТ-РЕМКО</t>
  </si>
  <si>
    <t>Подобряване на производствения капацитет и разширяване на експортния потенциал на Интер Инженеринг - 10 ООД, Разград</t>
  </si>
  <si>
    <t>Повишаване на конкурентоспособността и засилване на експортния потенциал на Джовани ЕООД</t>
  </si>
  <si>
    <t>Подобряване на производствения капацитет в Пикник-17</t>
  </si>
  <si>
    <t>„Подобряване на производствения капацитет в Марекс ЕООД“</t>
  </si>
  <si>
    <t>Подобряване на производствения капацитет на „АГИ - 1" ООД</t>
  </si>
  <si>
    <t>Подобряване на производствения капацитет на БНД Текстил ЕООД</t>
  </si>
  <si>
    <t>Капацитет за растеж на КОЛОРИ 2005 ЕООД</t>
  </si>
  <si>
    <t>Подобряване на производствения капацитет в "Бултем" ООД</t>
  </si>
  <si>
    <t>Подобряване на производствения капацитет на фирма "Дийп Дайв Системс" ЕООД чрез инвестиция в ново оборудване</t>
  </si>
  <si>
    <t>България, Северна и югоизточна България (BG3), Северен централен (BG32), Русе (BG323), Русе, гр.Русе</t>
  </si>
  <si>
    <t>България, Северна и югоизточна България (BG3), Северозападен (BG31), Плевен (BG314), Плевен, гр.Плевен</t>
  </si>
  <si>
    <t>България, Северна и югоизточна България (BG3), Североизточен (BG33), Търговище (BG334), Търговище, гр.Търговище</t>
  </si>
  <si>
    <t>България, Северна и югоизточна България (BG3), Североизточен (BG33), Варна (BG331), Варна, гр.Варна</t>
  </si>
  <si>
    <t>България, Северна и югоизточна България (BG3), Североизточен (BG33), Шумен (BG333), Шумен, гр.Шумен</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</si>
  <si>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</si>
  <si>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</si>
  <si>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Северен централен (BG32), Велико Търново (BG321), Лясковец, гр.Лясковец</t>
  </si>
  <si>
    <t>България, Северна и югоизточна България (BG3), Северен централен (BG32), Велико Търново (BG321), Велико Търново, гр.Велико Търново</t>
  </si>
  <si>
    <t>България, Северна и югоизточна България (BG3), Североизточен (BG33), Добрич (BG332), Добрич-град, гр.Добрич</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</si>
  <si>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</si>
  <si>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Северен централен (BG32), Велико Търново (BG321), Горна Оряховица, гр.Горна Оряховица</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</si>
  <si>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</si>
  <si>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Стара Загора (BG344), Раднево, гр.Раднево</t>
  </si>
  <si>
    <t>България, Северна и югоизточна България (BG3), Северен централен (BG32), Разград (BG324), Разград, гр.Разград</t>
  </si>
  <si>
    <t>България, Северна и югоизточна България (BG3), Югоизточен (BG34), Стара Загора (BG344), Стара Загора, гр.Стара Загора</t>
  </si>
  <si>
    <t>България, Северна и югоизточна България (BG3), Югоизточен (BG34), Сливен (BG342), Сливен, гр.Сливен</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</si>
  <si>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</si>
  <si>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София-Област (BG412), Костинброд, гр.Костинброд</t>
  </si>
  <si>
    <t>България, Северна и югоизточна България (BG3), Северозападен (BG31), Монтана (BG312), Монтана, гр.Монтана</t>
  </si>
  <si>
    <t>България, Югозападна и южно-централна България (BG4), Югозападен (BG41), Благоевград (BG413), Сандански, гр.Сандански</t>
  </si>
  <si>
    <t>България, Северна и югоизточна България (BG3), Югоизточен (BG34), Бургас (BG341), Созопол, гр.Созопол</t>
  </si>
  <si>
    <t>България, Югозападна и южно-централна България (BG4), Югозападен (BG41), Перник (BG414), Перник, гр.Перник</t>
  </si>
  <si>
    <t>Проектното предложение е насочено към повишаване степента на конкурентоспособност на „ВАС”ЕООД - малко предприятие от производствения сектор, динамично развиваща се фирма с натрупан опит и богати традиции в производството на тестени храни. Продуктовата листа включва широка номенклатура от изделия (макарони, юфка, фиде, кус-кус, прахообразни смеси и др.), изработени под собствена търговска марка със съвременни технологии, с които се постига висококачествени и вкусни, здравословни и диетични тестени храни с висока добавена стойност, познати на българския, европейските и азиатски пазари. Независимо от доброто пазарно позициониране и сравнителните предимства, слабо звено се явяват ограниченията в производствения процес и лимитирания производствен капацитет на физически остарялата линия за юфка. Това затруднява политиката по продуктово обновяване и поддържането на постоянно високо и гарантирано качество, поставя фирмата в неблагоприятно положение на пазара, експортно я ограничава да навлиза в нови пазарни сегменти; възпрепятства я да оползотвори опита и потенциала си. Решаването на тези проблеми определят нуждите на фирмата да инвестира в ново модерно оборудване, осигуряващо висока производителност на процесите: Машина за производство на юфка и кори за баница. Пазарната конюнктура, както и утвърдените й позиции, са предизвикателствата, които налагат тя да продължи да разгръща досегашната си производствена дейност. Това ще се постигне чрез заложената проектна дейност, с която ще се преодолеят ограниченията в настоящата ситуация, като се подобри производствения капацитет, качеството и разнообразяването на здравословни тестени изделия. Очакваните конкретни резултати след изпълнение на проекта са: постигане вътрешна норма на възвръщаемост – 15.05%, нарастване на нетните приходи от продажби – 68.43%; нарастване на производителността – 18.71%, изменение на средните генерирани приходи от износ – над 2 пъти.</t>
  </si>
  <si>
    <t>Настоящото проектно предложение предвижда закупуване на нови ДМА, които пряко ще бъдат включени в производствения процес на кандидата. Това ще бъдат: Кантираща машина - 1 бр. и Обработващ център - 1 бр. В стратегически план фирмата цели постигане на устойчив растеж постигайки и поддържайки високо ниво на конкурентоспособност. Чрез реализацията на настоящият проект фирмата ще изпълни голяма част от залегналите цели и дейности в стратегическият си план: - Модернизация на производствените процеси чрез внедряване на технологии за подобряване на производствения процес, постигане на по-висока призводителност отговаряща на нуждите на пазара, намаляване на производствените разходи и оптимизация на производствените процеси; - Постигане на по-висока ефективност чрез увеличаване на добавената стойност и подобряване на качеството на продуктите; - Повишаване на степента на интернационализация чрез създаване на предпоставки за повишаване на експортния потенциал; Дейностите по проекта ще доведат до повишаване на производствения капацитет на предприятието и последващо увеличение на експортния потенциал, чрез закупуване на съвременни машини, чрез които ще се постигне подобряване на качеството на готовите продукти, повишаване на производителността на труда, оптимизация на производствените разходи, повишаване на ресурсната ефективност на процесите и подобряване на безопасните условия на труд. В резултат на внедряването на новото оборудване ще се оптимизират голяма част от процесите в производствения процес, ще се подобри качеството на продукцията, при ниски нива на производствените разходи, съкращаване времето за производство, ще се подобри ефективността, производителността, добавената стойност, който са ключови фактори за повишаване на конкурентоспособността.</t>
  </si>
  <si>
    <t>"Пикник-17" ООД е малко предприятие, което е създадено през 2011 г. и установено в територията на гр. Костинброд, област София. Фирмата извършва своята основна икономическа дейност в сферата на производство на готови ястия - салати, лютеница, майонеза и др. Основен проблем пред развитието на фирмата е липсата на технологично и ефективно оборудване, което едновременно да дава възможност за намаляване на производствените разходи и повишаване качеството на предлаганите продукти с цел повишаване на производствения капацитет и развиване на износа. С изпълнението на настоящият проект, "Пикник-17" ООД смята да отговори на тези проблеми, като реализира дейност за подобряване на производствения си капацитет и същевременно да изпълни неговата основна цел: Подобряване на производствения капацитет на "Пикник-17" ООД с цел повишаване на конкурентоспособността и засилване на експортния потенциал. Като резултат от изпълнението на проекта, кандидатът ще внедри ново технологично оборудване в производствения си процес, което ще допринесе за повишаване на производствения си капацитет и да засилване експортния си потенциал.</t>
  </si>
  <si>
    <t>Марекс ЕООД е компания, създадена през 2004г., специализирана в производството на плетени изделия - пуловери, жилетки, шапки, шалове. Основната цел на Марекс ЕООД е да създава модерно и качествено облекло в тон със съвременните модни тенденции, което същевременно да осигурява максимален комфорт на потребители от всички възрастови групи. Компанията се фокусира върху възможността да се интегрира на европейския пазар като се утвърди като качествен и надежден партньор и подизпълнител на водещи световни вериги за производство и продажба на облекла. Средносрочната, както и дългосрочната стратегия на Марекс ЕООД включва разширяване, оптимизиране на дейността, повишаване на обема и качеството на продукцията чрез инвестиции в модерно оборудване от по-висок клас, което да помогне на фирмата да е конкурентоспособна в днешната бързо развиваща се и глобализирана бизнес среда. Настоящият проект представлява част от стратегията за развитие на предприятието, насочена към разширяване на производствения капацитет, оптимизиране на процесите с цел повишаване на компетентността и максималното удовлетворяване на изискванията на клиентите, както и подобряване на производството на основната продукция, а именно – дамски и мъжки пуловери, фланели и жилетки. Планираните инвестиции включват закупуване, доставка и инсталация на 5 високотехнологични плетачни машини. Всички активи ще бъдат доставени и инсталирани във вече изградения производствен цех на предприятието в гр. Монтана. Следните положителни резултати ще бъдат постигнати чрез успешното изпълнение на проекта:  Повишаване на производителността с поне 15.48% (по данни от Приложение Е – Бизнес план )  Намаляване на количеството брак с 15 %  Съкращаване на сроковете за изпълнение на поръчките с до 30%  Подобряване характеристиките на съществуващите продукти  Модифициране на основните продукти и изработване на нови модели</t>
  </si>
  <si>
    <t>Проектното предложение се фокусира върху подобряване на производствения капацитет на предприятие, специализирано в производство на пресни сладкарски изделия с производствена база в гр. Пловдив. В рамките на проекта се предвижда внедряване на следните активи във връзка с преминаване към високотехнологично производство и значително разширяване на производствения обем по отношение на съществуващите продукти: 1/ Линия за разточване на продукти от бутер тесто - 1 бр. 2/ Автоматична линия за опаковане на сладкарски продукти - 1 бр. В резултат на внедряването им ще се повишат капацитетът за производство и качеството на продуктите и ще се засили експортният потенциал на дружеството. Дейностите по проекта включват закупуване, монтаж и пускане в експлоатация на посочените активи, с които ще се постигнат следните резултати: 1. Подобрени производствени процеси и повишено качеството на продуктите чрез преминаване към значително по-съвременни и ефективни технологии при разточване, разрязване, оформяне и пакетиране на сладкиши от бутер тесто 2. Увеличени обеми произведени продукти по отношение на съществуващия асортимент 3. Намалена себестойността на продуктите</t>
  </si>
  <si>
    <t>БНД Текстил ЕООД осъществява печат на текстилни материали, десени за дамаски, както и печат и ушиване на спортни екипи, бански костюми и др. продукти от текстил. Дейността се осъществява в два стопански обекта в гр.София специализиран в сублимационен печат и ушиването на различните продукти, и в гр.Враца специализиран в директен печат върху различни видове разтегливи и неразтегливи материи, с различен състав. С настоящото проектно предложение се цели повишаване на производствения капацитет на а компанията, като за стопанският обект във гр. Враца се предвижда закупуването на ВЕСОКОТЕМПЕРАТУРНА МАШИНА ЗА БАГРЕНЕ НА ПЛАТОВЕ, МАШИНА /РАМА/ ЗА ПРЕДВАРИТЕЛНО ТРЕТИРАНЕ, ОПЪВАНЕ, СУШЕНЕ И ГЛАДЕНЕ НА ПЛАТОВЕ, ПРИНТЕР ЗА СУБЛИМАЦИОНЕН ПЕЧАТ - 2 бр. Високотемпературното багрене на този етап не е застъпено като дейност в дружеството, със закупуването на новата машина ще осигури възможност за осъществяването и на тази дейност. С машината за предварително третиране, опъване, сушене и гладене благодарение на иглените вериги за захват и водене на плата се прецизира опъна на платовете по ширината им и се гарантират точни технически показатели като тегло на квадратен метър, свиваемост и зададени различни ширини. С наличието на сушилни модули с регулируеми температури се постига равномерно и стабилно фиксиране на обработените платове, с което ще се избегне свиването на материите при изпирането им. Със закупуването на принтерите за сублимационен печат ще се осигури застъпване на тази дейност и в стопанския обект във гр. Враца, което ще доведе до увеличаване капацитета на този тип печат, за да отговори на търсенето. Внедряването на новото оборудване ще доведе до повишаване производствения капацитет на предприятието, ще осигури по-високо качество на печат и постигане на по-добра ресурсна ефективност. Всичко това ще доведе до повишаване конкурентоспособността на предприятието, което ще му позволи да заздрави позициите си на пазара не само на местно, но и на международно ниво.</t>
  </si>
  <si>
    <t>Фирма „Колори 2005“ ЕООД е създадена през 2005г. с основна дейност производство на слънцезащитни продукти-щори и сенници.Фирмата разполага с изградена собствена магазинна мрежа в цялата страна, а производствената ни база е разположена в Пловдив.Увеличаването на продуктовата гама с нови модели щори и сенници, и нарастването на разнообразието от тестили и цветове наложи изграждането на нови производствени и складови помещения в началото на 2015г. Логично продължение на фирмената стратегия са инвестиции за подобряване на производствения капацитет и увеличаване на експортния потенциал на компанията. Фирмата развива основната си икономическа дейност в една от определените в Националната стратегия за насърчаване на малките и средните предприятия 2014-2020 групи сектори на икономическа дейност. Основната дейност по проекта е насочена към разширяване на капацитета на съществуващ стопански обект. Предвидено е чрез проекта да бъде реализирана дейност за подобряване на производствения капацитет на фирмата чрез закупуване на ново технологично оборудване.Планираните инвестиции са насочени към подобряване на производствените процеси, намаляване на производствените разходи и подобряване на предлаганите продукти. Необходимостта от планираната дейност се обуславя от нарастващата продуктова листа и лимитирания производствен капацитет на наличното оборудване, което препятства увеличаване на производството и ни поставя в невъзможност да удовлетворим всички поръчки. Предвиденото за закупуване технологично оборудване е подбрано предвид възможностите да бъде използвано за производството на по-голям и разнообразен обем от продукти и модели. Очаквани резултати са свързани с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производствените процеси, постигане на по-висока производителност, намаляване на производствените разходи, подобряване на предлаганите продукти.</t>
  </si>
  <si>
    <t>"БУЛТЕМ" ООД е дружество с основна икономическа дейност - производство на профили от пластмаса. Основна цел на проекта е подобряване на производствения капацитет на предприятието с цел повишаване на конкурентоспособността и засилване на експортния му потенциал. Основен предмет на проекта е осъществяването на първоначална инвестиция в ДМА, свързана с разширяване на капацитета на съществуващия стопански обект и водеща до създаване на предпоставки за производство на повече от произвежданите към момента продукти. Проектът ще се реализира чрез изпълнение на Дейност за подобряване на производствения капацитет на кандидата /част 1 и 2/,в рамките на която ще бъде придобит следния ДМА,необходим за изпълнението на проекта и водещ до подобряване на производствения капацитет и разширяване на капацитета на съществуващия стопански обект: Линия за екструдиране на PVC профили с напълно затворен цикъл на производство - от суровина до краен продукт със 100% оползотворяване на отпадъка - 1 брой Посредством проектната реализация ще се преодолеят успешно пречките пред конкурентоспособното развитие и експортната активност и потенциал на Кандидата, породени от следните фактори: -използване на стари технологии и оборудване за осъществяване на производствени процеси;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Реализираната инвестиция в ДМА ще доведе пряко до подобряване на производствения капацитет чрез: подобряване на производствените процеси,в т.ч.постигане на по-висока производителност и увеличаване обема на произведените продукти;намаляване на производствените разходи;подобряване на предлаганите продукти. В резултат на изложеното ще се постигне основната цел на проекта,кореспондираща пряко на целта на процедура BG16RFOP002-2.040.</t>
  </si>
  <si>
    <t>Настоящото проектно предложение предвижда реализиране на инвестиционно намерение включващо закупуване и въвеждане в експлоатация на съвременнo и високопроизводително оборудване за осъществяване на подводен и наземен ремонт на плавателни съдове: 2 броя водолазни системи тип LARS за водолазни спускания, инверторен заваръчен апарат за подводно заваряване, двойна бластираща машина и бояджийска система за високо налягане. Чрез закупуването на това оборудване фирмата ще може да подобри и разшири стандартните услуги, които предлага, а именно: подводни дейности по ремонт на плавателни съдове, подводна хидротехническа работа, обработка на метални повърхности и полагане на антикорозионно покритие, изграждане на системи за закотвяне и други услуги, в областта на дълбоководния ремонт. Чрез направената инвестиция фирмата ще разшири машинния си парк, ще подобри производствения си капацитет и ще засили експортния си потенциал - предпоставки необходими за осигуряването на устойчив растеж и конкурентоспособни услуги по ремонт на плавателни съдове. Проектното предложение е насочено към получаване на безвъзмездна финансова помощ от Дийп Дайв Системс ЕООД (предприятие с голям потенциал- удостоено с награда за най-динамично развиваща се фирма за 2016г.) за инвестиции в ДМА, свързани с разширяване на капацитета на съществуващ стопански обект, разположен в гр. Созопол, обл. Бъргас, който е насочен към удовлетворяване на нуждите на корабособственици и собственици на нефтени платформи от качествени кораборемонтни услуги. Във връзка с планираното разширяване на дейността в резултат на увеличеното търсене, компанията има нужда от внедряване на допълнително спомагателно оборудване и производствени мощности, допълвайки машинния си парк, което е от ключово значение за подобряване и увеличаване дейността на фирмата. Проектът предвижда като резултат повишаване на производствения капацитет, производителността, конкурентоспособността, финансовите резултати и засилване на експортния потенциал.</t>
  </si>
  <si>
    <t>BG16RFOP002-2.040-0015</t>
  </si>
  <si>
    <t>BG16RFOP002-2.040-0035</t>
  </si>
  <si>
    <t>BG16RFOP002-2.040-0037</t>
  </si>
  <si>
    <t>BG16RFOP002-2.040-0085</t>
  </si>
  <si>
    <t>BG16RFOP002-2.040-0111</t>
  </si>
  <si>
    <t>BG16RFOP002-2.040-0112</t>
  </si>
  <si>
    <t>BG16RFOP002-2.040-0169</t>
  </si>
  <si>
    <t>BG16RFOP002-2.040-0196</t>
  </si>
  <si>
    <t>BG16RFOP002-2.040-0199</t>
  </si>
  <si>
    <t>BG16RFOP002-2.040-0227</t>
  </si>
  <si>
    <t>BG16RFOP002-2.040-0234</t>
  </si>
  <si>
    <t>BG16RFOP002-2.040-0244</t>
  </si>
  <si>
    <t>BG16RFOP002-2.040-0248</t>
  </si>
  <si>
    <t>BG16RFOP002-2.040-0253</t>
  </si>
  <si>
    <t>BG16RFOP002-2.040-0286</t>
  </si>
  <si>
    <t>BG16RFOP002-2.040-0339</t>
  </si>
  <si>
    <t>BG16RFOP002-2.040-0373</t>
  </si>
  <si>
    <t>BG16RFOP002-2.040-0405</t>
  </si>
  <si>
    <t>BG16RFOP002-2.040-0433</t>
  </si>
  <si>
    <t>BG16RFOP002-2.040-0435</t>
  </si>
  <si>
    <t>BG16RFOP002-2.040-0466</t>
  </si>
  <si>
    <t>BG16RFOP002-2.040-0474</t>
  </si>
  <si>
    <t>BG16RFOP002-2.040-0505</t>
  </si>
  <si>
    <t>BG16RFOP002-2.040-0577</t>
  </si>
  <si>
    <t>BG16RFOP002-2.040-0580</t>
  </si>
  <si>
    <t>BG16RFOP002-2.040-0587</t>
  </si>
  <si>
    <t>BG16RFOP002-2.040-0593</t>
  </si>
  <si>
    <t>BG16RFOP002-2.040-0707</t>
  </si>
  <si>
    <t>BG16RFOP002-2.040-0752</t>
  </si>
  <si>
    <t>BG16RFOP002-2.040-0766</t>
  </si>
  <si>
    <t>BG16RFOP002-2.040-0785</t>
  </si>
  <si>
    <t>BG16RFOP002-2.040-0827</t>
  </si>
  <si>
    <t>BG16RFOP002-2.040-0829</t>
  </si>
  <si>
    <t>BG16RFOP002-2.040-0868</t>
  </si>
  <si>
    <t>BG16RFOP002-2.040-0869</t>
  </si>
  <si>
    <t>BG16RFOP002-2.040-0871</t>
  </si>
  <si>
    <t>BG16RFOP002-2.040-0887</t>
  </si>
  <si>
    <t>BG16RFOP002-2.040-1037</t>
  </si>
  <si>
    <t>BG16RFOP002-2.040-1098</t>
  </si>
  <si>
    <t>BG16RFOP002-2.040-1143</t>
  </si>
  <si>
    <t>BG16RFOP002-2.040-1215</t>
  </si>
  <si>
    <t>BG16RFOP002-2.040-1229</t>
  </si>
  <si>
    <t>BG16RFOP002-2.040-1243</t>
  </si>
  <si>
    <t>BG16RFOP002-2.040-1283</t>
  </si>
  <si>
    <t>BG16RFOP002-2.040-1358</t>
  </si>
  <si>
    <t>BG16RFOP002-2.040-1440</t>
  </si>
  <si>
    <t>BG16RFOP002-2.040-1444</t>
  </si>
  <si>
    <t>BG16RFOP002-2.040-1487</t>
  </si>
  <si>
    <t>BG16RFOP002-2.040-1528</t>
  </si>
  <si>
    <t>МИЛКОТРОНИК ООД</t>
  </si>
  <si>
    <t>"МЕДИЯ ДИЗАЙН" ООД</t>
  </si>
  <si>
    <t>Инженерингова компания Сити Газ ЕООД</t>
  </si>
  <si>
    <t>СИД Ентърпрайз ЕООД</t>
  </si>
  <si>
    <t>РЕМОНТИНВЕСТ ООД</t>
  </si>
  <si>
    <t>ТЕРМОХРАН-ИНЖЕНЕРИНГ АД</t>
  </si>
  <si>
    <t>ВАС ЕООД</t>
  </si>
  <si>
    <t>СИМАРО ООД</t>
  </si>
  <si>
    <t>ИМПАЛА ООД</t>
  </si>
  <si>
    <t>АВТОМАТИЗАЦИЯ НА ДИСКРЕТНОТО ПРОИЗВОДСТВО - СМОЛЯН ООД</t>
  </si>
  <si>
    <t>ЛАЗЕР ПЛЮС ЕООД</t>
  </si>
  <si>
    <t>ХЕЛИКС ПРЕС ЕООД</t>
  </si>
  <si>
    <t>СИТИ ЛУКС ООД</t>
  </si>
  <si>
    <t>ЯНЕВ ИНЖЕНЕРИНГ ЕООД</t>
  </si>
  <si>
    <t>ПАТЛИДЖАНСКИ ООД</t>
  </si>
  <si>
    <t>Блу Стар Ко. ЕООД</t>
  </si>
  <si>
    <t>УНИКОМ ЕООД</t>
  </si>
  <si>
    <t>ЕКУИТИ ФОРС ЕООД</t>
  </si>
  <si>
    <t>АРБОТРЕЙД ЕООД</t>
  </si>
  <si>
    <t>ДИТЕКС-СМ ООД</t>
  </si>
  <si>
    <t>АСТРЕЯ 91 ООД</t>
  </si>
  <si>
    <t>СОНИК-ХАЙБРИДС ООД</t>
  </si>
  <si>
    <t>ФИЛСОН-МИЛК ООД</t>
  </si>
  <si>
    <t>РАЯ ЕООД</t>
  </si>
  <si>
    <t>ФЛУИД 62 ЕООД</t>
  </si>
  <si>
    <t>БЛАГОЙ АНГЕЛОВ - КОЛОРАДО ЕТ</t>
  </si>
  <si>
    <t>ПРИСОЕ ПАК АД</t>
  </si>
  <si>
    <t>АЙ ТИ УПРАВЛЕНИЕ И АНАЛИЗ ООД</t>
  </si>
  <si>
    <t>"УНИКАТ МОДЕЛС - ЯНКОВ, ГЕОРГИЕВА И СИЕ" СД</t>
  </si>
  <si>
    <t>ВАЛЕМ ООД</t>
  </si>
  <si>
    <t>ВИДЕОСАТ ООД</t>
  </si>
  <si>
    <t>Принт-Прес ООД</t>
  </si>
  <si>
    <t>БЕЛВИ КОМЕРС ЕООД</t>
  </si>
  <si>
    <t>МУЛТИИНЖЕНЕРИНГ - ИВАНКА АНГЕЛОВА ЕТ</t>
  </si>
  <si>
    <t>"КИРКОВО" ООД</t>
  </si>
  <si>
    <t>ФЕЕРИЯ - 98 ЕООД</t>
  </si>
  <si>
    <t>УНИТРАФ АД</t>
  </si>
  <si>
    <t>АЛИАНС - ЗАФИР КУЛЕВ ЕТ</t>
  </si>
  <si>
    <t>АПРИОРИ ООД</t>
  </si>
  <si>
    <t>МЕТАЛИНВЕСТ-РЕМКО</t>
  </si>
  <si>
    <t>ИНТЕР ИНЖЕНЕРИНГ - 10 ООД</t>
  </si>
  <si>
    <t>АУТОМЕЙШЪН ПЛЮС ЕООД</t>
  </si>
  <si>
    <t>Джовани ЕООД</t>
  </si>
  <si>
    <t>КРАШ ФИЛМС ООД</t>
  </si>
  <si>
    <t>СИГМА ИНВЕСТ ЕООД</t>
  </si>
  <si>
    <t>БЛЕК БРОС САУНД ООД</t>
  </si>
  <si>
    <t>БИЗНЕС ДИВЕЛЪПМЪНТ ЕООД</t>
  </si>
  <si>
    <t>БИЗНЕС ПРОЦЕСИ ЕООД</t>
  </si>
  <si>
    <t>КАНАК ООД</t>
  </si>
  <si>
    <t>ПИКНИК-17 ООД</t>
  </si>
  <si>
    <t>БРАТЯ ЧИЧЕКЛИЕВИ ООД</t>
  </si>
  <si>
    <t>МАРЕКС ЕООД</t>
  </si>
  <si>
    <t>АГИ - 1 ООД</t>
  </si>
  <si>
    <t>НОВИ ТЕХНОЛОГИИ И СИСТЕМИ- СЕЛЕКТ - ПЕТКО ВАТЕВ ЕТ</t>
  </si>
  <si>
    <t>ЗЕА-ПРИНТ ООД</t>
  </si>
  <si>
    <t>БНД - ТЕКСТИЛ ЕООД</t>
  </si>
  <si>
    <t>ЕКОСИС ЕООД</t>
  </si>
  <si>
    <t>ВАНИНА ЕКСПОРТ АД</t>
  </si>
  <si>
    <t>КОЛОРИ 2005 ЕООД</t>
  </si>
  <si>
    <t>ЕФОР ГРУП ЕООД</t>
  </si>
  <si>
    <t>БУЛТЕМ ООД</t>
  </si>
  <si>
    <t>НОВАМЕД ЕООД</t>
  </si>
  <si>
    <t>Дийп Дайв Системс ЕООД</t>
  </si>
  <si>
    <t>ДОНИДО МАШИН ИНДЪСТРИ АД</t>
  </si>
  <si>
    <t>ПЕТРОМЕТ ООД</t>
  </si>
  <si>
    <t>ЕЛЕГАНС МЕБЕЛ ЕООД</t>
  </si>
  <si>
    <t>МЕДИКОФАРМ-К ЕООД</t>
  </si>
  <si>
    <t>"Инова БМ" ООД</t>
  </si>
  <si>
    <t>119096738</t>
  </si>
  <si>
    <t>115149830</t>
  </si>
  <si>
    <t>201219383</t>
  </si>
  <si>
    <t>202191271</t>
  </si>
  <si>
    <t>123520107</t>
  </si>
  <si>
    <t>833027767</t>
  </si>
  <si>
    <t>123040282</t>
  </si>
  <si>
    <t>030163341</t>
  </si>
  <si>
    <t>160057170</t>
  </si>
  <si>
    <t>201146426</t>
  </si>
  <si>
    <t>200558822</t>
  </si>
  <si>
    <t>175319397</t>
  </si>
  <si>
    <t>201703861</t>
  </si>
  <si>
    <t>201934925</t>
  </si>
  <si>
    <t>103516902</t>
  </si>
  <si>
    <t>126667735</t>
  </si>
  <si>
    <t>833163129</t>
  </si>
  <si>
    <t>202706180</t>
  </si>
  <si>
    <t>200755403</t>
  </si>
  <si>
    <t>201795062</t>
  </si>
  <si>
    <t>117091009</t>
  </si>
  <si>
    <t>112078171</t>
  </si>
  <si>
    <t>160016088</t>
  </si>
  <si>
    <t>200129627</t>
  </si>
  <si>
    <t>104592326</t>
  </si>
  <si>
    <t>818021746</t>
  </si>
  <si>
    <t>128042903</t>
  </si>
  <si>
    <t>107006260</t>
  </si>
  <si>
    <t>127020633</t>
  </si>
  <si>
    <t>131524856</t>
  </si>
  <si>
    <t>131569036</t>
  </si>
  <si>
    <t>124691342</t>
  </si>
  <si>
    <t>115914401</t>
  </si>
  <si>
    <t>200766660</t>
  </si>
  <si>
    <t>201227960</t>
  </si>
  <si>
    <t>131259429</t>
  </si>
  <si>
    <t>104105722</t>
  </si>
  <si>
    <t>121127824</t>
  </si>
  <si>
    <t>040686281</t>
  </si>
  <si>
    <t>120540371</t>
  </si>
  <si>
    <t>201644968</t>
  </si>
  <si>
    <t>128009586</t>
  </si>
  <si>
    <t>203825629</t>
  </si>
  <si>
    <t>175126252</t>
  </si>
  <si>
    <t>836164433</t>
  </si>
  <si>
    <t>115762655</t>
  </si>
  <si>
    <t>200001524</t>
  </si>
  <si>
    <t>201851778</t>
  </si>
  <si>
    <t>101655433</t>
  </si>
  <si>
    <t>26.51 Производство на уреди и апарати за измерване, изпитване и навигация</t>
  </si>
  <si>
    <t>27.90 Производство на други електрически съоръжения</t>
  </si>
  <si>
    <t>29.20 Производство на купета и каросерии за автомобили; производство на ремаркета и полуремаркета</t>
  </si>
  <si>
    <t>27.12 Производство на апарати за управление и разпределение на електрическа енергия</t>
  </si>
  <si>
    <t>28.29 Производство на други машини с общо предназначение, некласифицирани другаде</t>
  </si>
  <si>
    <t>28.93 Производство на машини и оборудване за преработка на храни, напитки и тютюн</t>
  </si>
  <si>
    <t>20.42 Производство на парфюми и тоалетни продукти</t>
  </si>
  <si>
    <t>28.41 Производство на машини за обработка на метал</t>
  </si>
  <si>
    <t>28.49 Производство на други обработващи машини</t>
  </si>
  <si>
    <t>27.40 Производство на лампи и осветители</t>
  </si>
  <si>
    <t>28.92 Производство на машини за добива и строителството</t>
  </si>
  <si>
    <t>26.80 Производство на магнитни и оптични носители, незаписани</t>
  </si>
  <si>
    <t>26.11 Производство на електронни елементи</t>
  </si>
  <si>
    <t>28.30 Производство на машини за селското и горското стопанство</t>
  </si>
  <si>
    <t>28.25 Производство на промишлено хладилно и вентилационно оборудване</t>
  </si>
  <si>
    <t>28.12 Производство на хидравлични помпи, хидравлични и пневматични двигатели</t>
  </si>
  <si>
    <t>28.99 Производство на други машини със специално предназначение, некласифицирани другаде</t>
  </si>
  <si>
    <t>29.32 Производство на други части и принадлежности за автомобили</t>
  </si>
  <si>
    <t>27.11 Производство на електрически двигатели, генератори и трансформатори</t>
  </si>
  <si>
    <t>26.30 Производство на радио-, телевизионна и далекосъобщителна техника</t>
  </si>
  <si>
    <t>28.95 Производство на машини за хартия, картон и изделия от хартия и картон</t>
  </si>
  <si>
    <t>32.50 Производство на медицински и зъболекарски инструменти и средства</t>
  </si>
  <si>
    <t>16.10 Разкрояване, рендосване и импрегниране на дървен материал</t>
  </si>
  <si>
    <t>72.11 Научноизследователска и развойна дейност в областта на биотехнологиите</t>
  </si>
  <si>
    <t>Подобряване на производствения капацитет на "Милкотроник" ООД</t>
  </si>
  <si>
    <t>подобряване на производствения капацитет на "МЕДИЯ ДИЗАЙН" ООД</t>
  </si>
  <si>
    <t>Подобряване на производствения капацитет на "Инженерингова компания Сити Газ" ЕООД</t>
  </si>
  <si>
    <t>Подобряване на производствения капацитет на "СИД Ентърпрайз" ЕООД</t>
  </si>
  <si>
    <t>Закупуване на нови машини от  РЕМОНТИНВЕСТ ООД</t>
  </si>
  <si>
    <t>Подобряване на производствения капацитет на "ТЕРМОХРАН-ИНЖЕНЕРИНГ" АД</t>
  </si>
  <si>
    <t>Подобряване на производствения капацитет в СИМАРО ООД</t>
  </si>
  <si>
    <t>За по-добър производствен капацитет и конкурентоспособност в "Автоматизация на Дискретното Производство - Смолян" ООД</t>
  </si>
  <si>
    <t>Подобряване на производствения капацитет в „Лазер Плюс“ ЕООД</t>
  </si>
  <si>
    <t>Подобряване на производствения капацитет в “СИТИ ЛУКС“ ООД</t>
  </si>
  <si>
    <t>Подобряване на производствения капацитет в Янев Инженеринг ЕООД</t>
  </si>
  <si>
    <t>Подобряване на производствения капацитет в "Патлиджански" ООД</t>
  </si>
  <si>
    <t>"Повишаване на производствения капацитет в „БЛУ СТАР КО.“ ЕООД”</t>
  </si>
  <si>
    <t>Подобряване на производствения капацитет в ЕКУИТИ ФОРС ЕООД</t>
  </si>
  <si>
    <t>Подобряване на производствения капацитет на "Соник - Хайбридс" ООД чрез инвестиции в нови производствени мощности</t>
  </si>
  <si>
    <t>Подобряване на производствения капацитет във "ФИЛСОН-МИЛК" ООД</t>
  </si>
  <si>
    <t>Подобряване на производствения капацитет на печатница "Рая" ЕООД</t>
  </si>
  <si>
    <t>Разширяване на производствения капацитет на „Флуид 62“ ЕООД</t>
  </si>
  <si>
    <t>"Подобряване на производствения капацитет в "Присое Пак" АД</t>
  </si>
  <si>
    <t>Подобряване на производствения капацитет на "Ай Ти управление и анализ" ООД</t>
  </si>
  <si>
    <t>Подобряване на производствения капацитет в "Уникат моделс - Янков, Георгиева и сие" СД</t>
  </si>
  <si>
    <t>Подобряване на производствения капацитет на Валем ООД с цел повишаване на Валем ООД конкурентоспособността и засилване на експортния потенциал</t>
  </si>
  <si>
    <t xml:space="preserve">Подобряване на производствения капацитет във "Видеосат" ООД
</t>
  </si>
  <si>
    <t>Подобряване на производствения капацитет в "Белви Комерс" ЕООД</t>
  </si>
  <si>
    <t>Подобряване на производствения капацитет чрез инвестиции в нови ДМА в дейността на ЕТ „Мултиинженеринг - Иванка Ангелова”</t>
  </si>
  <si>
    <t>Подобряване на производствения капацитет и увеличаване на износа на "Кирково" ООД</t>
  </si>
  <si>
    <t>Подобряване на производствения капацитет във "ФЕЕРИЯ-98" ЕООД</t>
  </si>
  <si>
    <t>Подобряване на производствения капацитет на  Унитраф АД</t>
  </si>
  <si>
    <t>Подобряване на производствения капацитет и увеличаване приходите от износ на ЕТ "Алианс-Зафир Кулев"</t>
  </si>
  <si>
    <t>Повишаване на производствения капацитет и експортния потенциал на АПРИОРИ  ООД 
/Apriori Production House/</t>
  </si>
  <si>
    <t>Подобряване на производствения капацитет на АУТОМЕЙШЪН ПЛЮС ЕООД</t>
  </si>
  <si>
    <t>Подобряване на производствения капацитет на „Краш Филмс“ ООД</t>
  </si>
  <si>
    <t>Подобряване на производствения капацитет в Сигма Инвест ЕООД</t>
  </si>
  <si>
    <t>Внедряване на нови технологии и оборудване и подобряване на производствения капацитет в Блек Брос Саунд ООД</t>
  </si>
  <si>
    <t>Подобряване на производствения капацитет в Бизнес Дивелъпмънт</t>
  </si>
  <si>
    <t>Подобряване на производствения капацитет в Бизнес Процеси</t>
  </si>
  <si>
    <t>Подобряване на производствения капацитет в КАНАК ООД</t>
  </si>
  <si>
    <t>Подобряване на производствения капацитет на Братя Чичеклиеви ООД</t>
  </si>
  <si>
    <t>Подобряване на производствения капацитет в ЕТ "Нови технологии и системи-Селект-Петко Ватев"</t>
  </si>
  <si>
    <t>Подобряване на производствения капацитет в "ЗЕА-ПРИНТ" ООД</t>
  </si>
  <si>
    <t>Подобряване на производствения капацитет в ЕКОСИС  ЕООД</t>
  </si>
  <si>
    <t>Повишаване на качеството и производствения капацитет на "Ванина Експорт" АД</t>
  </si>
  <si>
    <t>Подобряване на производствения капацитет в ЕФОР ГРУП ЕООД</t>
  </si>
  <si>
    <t>Подобряване на производствения капацитет в Новамед ЕООД</t>
  </si>
  <si>
    <t>ПОДОБРЯВАНЕ НА ПРОИЗВОДСТВЕНИЯ КАПАЦИТЕТ В "ДОНИДО МАШИН ИНДЪСТРИ " АД</t>
  </si>
  <si>
    <t>Подобряване на производствения капацитет в "ПЕТРОМЕТ" ООД</t>
  </si>
  <si>
    <t>Подобряване на производствения капацитет и конкурентоспособността на "Елеганс мебел" ЕООД</t>
  </si>
  <si>
    <t>Подобряване на производствения капацитет на МЕДИКОФАРМ-К  ЕООД</t>
  </si>
  <si>
    <t>Подобряване на производствения капацитет на "Инова БМ" ООД</t>
  </si>
  <si>
    <t>България, Северна и югоизточна България (BG3), Югоизточен (BG34), Сливен (BG342), Нова Загора, гр.Нова Загора</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</si>
  <si>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</si>
  <si>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Хасково (BG422), Хасково, с.Клокотница</t>
  </si>
  <si>
    <t>България, Северна и югоизточна България (BG3), Югоизточен (BG34), Сливен (BG342), Твърдица, гр.Твърдица</t>
  </si>
  <si>
    <t>България, Югозападна и южно-централна България (BG4), Южен централен (BG42), Пазарджик (BG423), Пазарджик, с.Главиница</t>
  </si>
  <si>
    <t>България, Северна и югоизточна България (BG3), Югоизточен (BG34), Ямбол (BG343), Ямбол, гр.Ямбол</t>
  </si>
  <si>
    <t>България, Югозападна и южно-централна България (BG4), Южен централен (BG42), Кърджали (BG425), Кирково, с.Кирково</t>
  </si>
  <si>
    <t>България, Северна и югоизточна България (BG3), Югоизточен (BG34), Ямбол (BG343), Стралджа, с.Зимница</t>
  </si>
  <si>
    <t>България, Северна и югоизточна България (BG3), Северен централен (BG32), Габрово (BG322), Дряново, с.Соколово</t>
  </si>
  <si>
    <t>България, Югозападна и южно-централна България (BG4), Южен централен (BG42), Пазарджик (BG423), Пещера, с.Капитан Димитриево; България, Югозападна и южно-централна България (BG4), Южен централен (BG42), Пловдив (BG421), Пловдив, гр.Пловдив</t>
  </si>
  <si>
    <t>България, Северна и югоизточна България (BG3), Северозападен (BG31), Видин (BG311), Белоградчик, гр.Белоградчик</t>
  </si>
  <si>
    <t>България, Югозападна и южно-централна България (BG4), Южен централен (BG42), Кърджали (BG425), Кърджали, гр.Кърджали</t>
  </si>
  <si>
    <t>България, Югозападна и южно-централна България (BG4), Южен централен (BG42), Пазарджик (BG423), Пазарджик, с.Росен; България, Югозападна и южно-централна България (BG4), Югозападен (BG41), София-Град (BG411), Столична, гр.София</t>
  </si>
  <si>
    <t>България, Северна и югоизточна България (BG3), Северозападен (BG31), Ловеч (BG315), Троян, гр.Троян</t>
  </si>
  <si>
    <t>Проект "Подобряване на производствения капацитет на "Милкотроник" ООД е насочен към закупуване на шприц машина и универсален обработващ център. Нашата фирма произвежда млекоанализатори, като едно от най-големите предизвикателства пред нашата компания е да подобри производствения си капацитет. Реализацията на нашия проект ще допринесе за повишаване на конкурентоспособността и засилване на експортния потенциал на нашата фабрика чрез намаляване на себестойността на продукцията и оптимизиране на ресурсите.</t>
  </si>
  <si>
    <t>Проект "подобряване на производствения капацитет на "МЕДИЯ ДИЗАЙН" ООД" се изразява в закупуване на Автоматична линия за за специализирана изработка на светещи надписи . "МЕДИЯ ДИЗАЙН" ООД произвежда светлинни надписи, като една от най важните цели на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</si>
  <si>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Проект "Подобряване на производствения капацитет на ""Инженерингова компания Сити Газ" ЕООД" е насочен към закупуване на Хидравлична преса. Нашата фирма произвежда цистерни за автомобили, като едно от най големите предизвикателства пред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</si>
  <si>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Проект "Подобряване на производствения капацитет на "СИД Ентърпрайз" ЕООД е насочен към закупуване на "Линия за разкрояване и пробиване на отвори". Нашата фирма произвежда табла за управление за електрическите разпределително мрежи, като едно от най големите предизвикателства пред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</si>
  <si>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Проект "Закупуване на нови машини от РЕМОНТИНВЕСТ ООД" е насочен към закупуване на нови машини за нашето производство . Нашата фирма произвежда хидравлични резервоари за машини, като едно от най големите предизвикателства пред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</si>
  <si>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Проект "Подобряване на производствения капацитет на "ТЕРМОХРАН-ИНЖЕНЕРИНГ" АД е насочен към закупуване на Нова Техника . Нашата фирма произвежда поточни линии за хранително вкусовата промишленост, като едно от най големите предизвикателства пред нашата компания е да подобри производственият си капацитет. Реализацията на нашият проект ще допринесе за повишаване на конкурентоспособността и засилване на експортният потенциал на нашата фабрика, чрез намаляване на себестойността на продукцията и оптимизирането на ресурсите.</t>
  </si>
  <si>
    <t>Основната дейност на СИМАРО ООД е производство на машини за обработка на метал. Фирмата се е специализирала в производството на машини за газово, плазмено и лазерно рязане.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СИМАРО 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Струг с ЦПУ - 1 бр. и Хидравлична абкантпреса с ЦПУ- 1 бр.</t>
  </si>
  <si>
    <t>Основната дейност на ИМПАЛА ООД е производство на мебели (за столови и всекидневни).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ИМПАЛА 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Форматен циркуляр с ЦУ (1 бр.) и Автоматична едностранна кантираща машина с ЦПУ (1 бр.).</t>
  </si>
  <si>
    <t>Проектното предложение предвижда инвестиция в ново модерно оборудване: - CNC вертикален обработващ център - 1 бр. След закупуване на технологичното оборудване ще се опрости производствения процес, ще се увеличат индивидуалните поръчки на компанията, които ще се изпълняват с високо качество и прецизност и ще се повиши гъвкавостта и ефективността на производствения процес, което от своя страна ще направи компанията още по-конкурентоспособна при висококачественото и навременно изпълнение на всяка една поръчка за всеки клиент, както в България, така и в чужбина. Проектът ще се изпълнява в производствения цех на "Автоматизация на Дискретното Производство - Смолян" ООД в гр. Смолян, кв. Невястата и ще е със срок за изпълнение 12 месеца. Общата стойност на направените инвестиции ще е 370 000.00 лв. без ДДС.</t>
  </si>
  <si>
    <t>Общата цел на проектопредложението е: Повишаване конкурентоспособността на „Лазер Плюс” ЕООД и засилване на експортния потенциал на предприятието чрез подобряване на производствения капацитет. Специфичните цели на проекта са: 1. Подобряване на производствените процеси: увеличаване на производствения капацитет и автоматизиране на производствения процес и като следствие разширяване на пазарното присъствие на вътрешния и външен пазар. 2. Намаляване на производствените разходи чрез увеличаване на производителността, намаляване на количеството на генерирания от производството отпадък, намаляване на електрическата енергия за производствено потребление и респективно увеличаване на добавената стойност на продукцията. Планираната дейност, чрез която ще се постигнат посочените цели е „Дейност за подобряване на производствения капацитет“ насочена към: - Подобряване на производствените процеси; - Намаляване на производствените разходи. В резултат на изпълнението на посочената дейност „Лазер Плюс ” ЕООД ще постигне следните основни резултати: 1. Увеличен общ производствен капацитет: 110,00%. 2. Намаляване на производствените разходи: с около 0,20 лв./бр. готов продукт. 3. Проект изпълнен в област на (ИСИС): нови технологии в креативните и рекреативните индустрии- 1бр. 4. Нарастване на производителността: 79.75%. 5. Изменение на средните генерирани приходи от износ: 100,00% 6. Нарастване на нетните приходи от продажби: 162.60% 7. Вътрешна норма на възвръщаемост: 15,69% 8. Положителен екологичен ефект върху природните ресурси и околната среда. Основните проблеми на „Лазер Плюс” ЕООД - недостатъчен производствен капацитет и ресурсно неефективно производство ще бъдат решени чрез изпълнението на проекта и кандидатът ще подобри конкурентоспособността си и ще си осигури устойчиво стабилно пазарно присъствие при най-адекватното съотношение между разходи и ползи.</t>
  </si>
  <si>
    <t>Настоящото проектно предложение е инициирано от предприятие -ХЕЛИКС ПРЕС ЕООД, което развива своята дейност в областта на производството на пълноцветен листов печат и довършителни /книговезки/ услуги. Проектното предложение на печатницата предвижда въвеждане в експлоатация на 4-цветна офсетна печатарска машина 720 х 1020 мм, с високо извеждане, което следва да доведе до разширяване производствения капацитет на компанията, повишаване на производителността й, увеличаване ефективността на производството, разрастване на пазарните й позиции и стимулиране на износната дейност. Ще се преодолеят проблемите в "тесните места" от производствения процес на кандидата и по-конкретно в офсетовия печат с формат 720/1020 мм.. Ще се осигури спестяване на основни ресурси и ще се подобри качеството на крайните изделия. Проектът предвижда увеличаване на продукцията за вътрешния и чуждестранния пазар, както и устойчиво развитие на компанията. Проектното предложение попада в тематична област "Мехатроника и чисти технологии" на ИСИС, т.к. включва инвестиции в системи за автоматизирано и софтуерно подпомагано управление с приложение в производството. Във финансово отношение, след изпълнение на заложените инвестиции, ХЕЛИКС ПРЕС ЕООД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</si>
  <si>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“СИТИ ЛУКС“ ООД е специализиран в производство на различни видове интериорни осветителни тела - с текстилни абажури, със стъклени абажури, осветителни тела от дърво, плафониери, аплици и пендели, LED плафони и др.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За нуждите на производството на осветителни тела, и оптимизиране на производствените процеси и след провеждане на процедури за избор на изпълнител, съгласно изискванията на ПМС №160, ще бъде закупено и пуснато в експлоатация ново високопроизводително оборудване: Машина за лазерно рязане - 1 бр., Тръбоогъваща машина - 1 бр., Хидравлична абкантпреса - 1 бр., Престилков абкант - 1 бр., Мултипроцесна заваръчна машина - 1 бр. и Многооперационна дървообработваща машина - 1 бр. Закупуването на тази мощност е крайно необходимо за повишаванете на производствения капацитет на фирмата, успешното й присъствие на националните и външни пазари чрез увеличаване обема на произведената и реализирана продукция, оптимизиране на производствения процес, постигане на по-висока производителност и подобряване на предлаганите продукти. За преодоляването на ограниченията пред бъдещото развитие на дружеството, ще бъде включена една основна дейност: 1. "Дейност за подобряване на производствения капацитет" Успешната и реализация ще има положителен ефект за постигането на целите на проекта: повишаване на производствения капацитет и засилване на експортния потенциал на “ СИТИ ЛУКС“ ООД. Заедно с това фирмата ще повиши производителността си, ще увеличи генерираните си приходи от износ, ще подобри ефективността на производствените разходи, което ще доведе до оптимална възвръщаемост на направената инвестиция. По време на изпълнението на проекта ще бъдат спазени всички изисквания за осигуряването на визуализация, публичност, информация и комуникация.</t>
  </si>
  <si>
    <t>„Янев Инженеринг“ ЕООД е създадено през 2009г. Първоначалната визия за развитие на предприятието е свързана с предлагане на услуги в областта на металообработката. Предлагайки висококачествено всички основни металообработващи операции, постепенно фирмата се превръща в производител на компоненти за машиностроенето. Предприятието произвежда следните групи продукти в рамките на основната си икономическа дейност под КИД 2849 Производство на други обработващи машини: - колички за монтиране на мотори и дискове за рязане за дървообработващи машини - крака за дървообработващи машини - стойки за промишлени роботи - над 90 различни вида детайли и компоненти за пътноремонтна техника и машини за обработка на почва и земни терени /фланци, държачи за инструменти, носачи за валяци, крепежи, заварени възли, стойки/ за световни концерни като Хускварна и Кубота. Предприятието произвежда и други метални изделия, в чието производство няма да бъде инвестирано по проекта. „Янев Инженеринг“ ЕООД е изправено пред невъзможността да поеме нарастващия обем поръчки от фирми-международни лидери в производството на специализирани обработващи машини и техни български доставчици. Търсенето на части, произвеждани от „Янев Инженеринг“ ЕООД, нараства непрекъснато поради комбинацията от качество, срокове и цена, която фирмата предлага. В подкрепа на основната икономическа дейност под КИД 2849 Производство на други обработващи машини, в частност части и принадлежности за тях, по проекта ще се осъществи дейност за подобряване на производствения капацитет чрез инвестиция в: 2 бр. CNC хидравлични абкант преси и 1 бр. електрическа абкант преса със серво задвижване, подобряващи процеса на огъване и увеличаващи неговия капацитет с над 150%. В следствие на инвестицията по проекта, количеството продукция в основните продуктови групи ще се увеличи средно с ок. 60%. Инвестицията ще реализира целта на проекта, а именно поемане на нарастващите експортни поръчки чрез подобрена конкурентоспособност.</t>
  </si>
  <si>
    <t>„Патлиджански” ООД е учредено през 2007г., като дружеството първоначално предоставя единствено услугата „лазерно рязане на детайли от листов мeтал”, а след това пълна гама висококачествени металообработващи услуги. През 2008г. предприятието започва производството на собствени продукти, като първият от тях е сифон за отводняване на мокри помещения. В последното десетилетие създава трайни партньорства с машиностроителни фирми и започва производството на части за тях.
Към настоящия момент компанията произвежда следните основни групи продукти:
- всеки един отделен компонент за продукцията на крайното изделие асансьор /панели за управление, бутониери, кабина и всички уреди към нея, врати, други части и обшивки/;
- концертни стойки за аудио колони;
- панели за командни пултове и цели командни пултове за управление на: пелетни горелки и пелетни котли; на нефтени, газопроводни и ел. табла;
- корпуси за игрални автомати;
Предприятието е изправено пред невъзможността да поеме нарастващия обем поръчки от машиностроителни и уредостроителни фирми в България и ЕС, тъй като търсенето на разнообразната продукция от метални компоненти, произвеждана от „Патлиджански“ ООД, нараства непрекъснато поради качеството, сроковете и цената, които фирмата предлага, а производственият капацитет в основните етапи за реализиране на продуктите е изцяло зает. 
В подкрепа на основната икономическа дейност под КИД 25.99 „Производство на други метални изделия, некласифицирани другаде“, и като инвестиция във всички основни продуктови групи, по проекта ще бъдат осъществени следните дейности:
- дейност за подобряване на производствения капацитет чрез инвестиция в 2 броя Абкант преси, подобряващи процеса огъване;  
- дейност за подобряване на производствения капацитет чрез инвестиция в 1 брой Машина за лазерно надписване, подобряваща процеситe лазерно надписване и гравиране;</t>
  </si>
  <si>
    <t xml:space="preserve">„БЛУ СТАР КО“ ЕООД е производител на на машини за добива и строителството.  Дейността е с код на икономическата дейност по КИД 2008: Код по КИД 2008:  28.92 Производство на машини за добива и строителството
Проектното предложение е насочено към  повишаване конкурентоспособността на „БЛУ СТАР КО.“ ЕООД
 и по-успешното му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
Проектът включва инвестиции за закупуване и въвеждане в експлоатация на модерно, високо технологично оборудване, при приложим режим „минимална инвестиционна помощ”. 
Дейностите по проекта са насочени към подобряване на производствения капацитет на „БЛУ СТАР КО.“ ЕООД. С реализирането им ще се постигнат заложените цели в проекта чрез инвестиции насочени към:
- подобряване на производствените процеси;
- намаляване на производствените разходи;
- подобряване на предлаганите продукти.
Резултати от  изпълнението на  проекта:
• Повишаване на Вътрешната норма на възвращаемост  - 16,88 %;
• Нарастване на нетните приходи от продажби – 158,95 %;
• Нарастване  на производителността -  23,15 %;
• Реализиране на износ на готовата продукция – 30,56% (Средната стойност на нетните приходи от продажби от износ за разглеждания прогнозен период в Бизнес плана).
Дейностите по проекта имат за свой основен предмет осъществяването на първоначални инвестиции  в материални и  активи за разширяване на капацитета на съществуващ стопански обект  като след реализирането му, предприятието  ще може да произвежда повече от поне един от вече произвежданите продукти, при запазен базисен производствен процес.
</t>
  </si>
  <si>
    <t>Основната дейност на УНИКОМ ЕООД е производство на алуминиеви профили.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УНИКОМ ЕООД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Линия за екструзия на алуминий (1 бр.).</t>
  </si>
  <si>
    <t>Настоящият проект ще бъде изпълняван при условията на режим "регионална инвестиционна помощ" и представлява  първоначална инвестиция за разширяване капацитета на съществуващ стопански обект на ЕКУИТИ ФОРС ЕООД. Проектът ще бъде насочен към производство на магнитни и оптични носители, какъвто е основния код на икономическа дейност на компанията. Предвижда се закупуването на интегрирана система за персонализация на карти - 1 бр., която ще повиши производствения капацитет на компанията, намали себестойността на продукцията, повиши качеството на персонализация на продукцията и подобри ефективността на производствената операция по персонализация на карти. Настоящият проект попада в тематична област „Нови технологии в креативни и рекреативни индустрии“, направление „Творчески индустрии с акцент в дизайна“ от Иновационната стратегия за интелигентна специализация /ИСИС/. Персонализацията на карти е изключително творчески процес и процес отговарящ за дизайна и външния вид на картата. Дизайнът на карти чрез персонализация е художествено проектиране и оформяне на картата с оглед на повишаване на естетическата ѝ стойност, така и с оглед на техническото ѝ проектиране и оформяне с цел повишаване на функционалната ѝ стойност. Проектът изцяло съответства на хоризонталните политики на ЕС, а именно: 1)равнопоставеност и недопускане на дискриминация - насърчаване на равните възможности за всички, включително възможностите за достъп за хора с увреждания чрез интегрирането на принципа на недискриминация; 2) устойчиво развитие - подкрепа за проекти, които допринасят за опазване на околната среда и смекчаване на последиците от изменение на климата и приспособяване към тях.</t>
  </si>
  <si>
    <t>Основната дейност на АРБОТРЕЙД ЕООД е производство на мебели. Фирмата се е специализирала в производството на мебели за спални, всекидневни и столови.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АРБОТРЕЙД ЕООД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Обработващ център с ЦПУ - 1 бр.</t>
  </si>
  <si>
    <t>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на производствения процес на кандидатстващото дружество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подобряване на производствените процеси;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1 594 979.30 лв без ДДС.</t>
  </si>
  <si>
    <t>Настоящото проектно предложение предвижда реализиране на инвестиционно намерение включващо закупуване и въвеждане в
експлоатация на производствени машини и  технологично оборудване  за модернизиране на машинния парк с цел подобряване на производствения капацитет и засилване на експортния потенциал, необходими за осигуряване на устойчив растеж, принадена стойност и конкурентоспособно производство на богат асортимент от сладки и тестени изделия. 
Проектното предложение е насочено към получаване на безвъзмездна финансова помощ от Астрея 91 ООД  за инвестиции в ДМА- 7бр., свързана с разширяване на капацитета на съществуващ стопански обект.
Целеви групи, към които е насочен проектът са утвърдени дистрибуторски компании, складове, борси и магазини от страната и чужбина, чиито нужди се стремим да удовлетоврим, чрез произвежданата от нас гама продукти (дребни сладки, торти, рула, пасти, тестени изделия).
Астрея 91 ООД разполага с добре развити търговски канали с  бързо растящи нужди от произвежданите от нас продукти. Във връзка с анализ на производствените процеси и  планираното разширяване на дейността в резултат на увеличеното търсенето на произвежданите продукти, дружеството идентифицира нужда от внедряване на допълнителни производствени мощности и оборудване, разширявайки машинния парк, чрез закупуване на 1 бр. Линия за кексчета с пълнеж,  1 бр. Линия за производство на сладки,  2 бр. Турбо миксер - аератор, 1 бр. ръчноводим електрически високоповдигач с платформа за оператора, 2 бр. ръчноводим електрически нископовдигач .
Проектът предвижда следните резултати в следствие на реализацията на инвестиционното намерение: повишаване на производствения капацитет, производителността, добавяне на качествени характеристики в произвежданите от нас продукти, засилване на експортния потенциал, водещи до по-добри финансови резултати, устойчив растеж и разширяване на пазарни позиции на национално и международно ниво.</t>
  </si>
  <si>
    <t>Настоящото проектно предложение предвижда инвестиции в допълнителни производствни мощности за разширяване на машинния парк с цел създаване на необходимите предпоставки за подобряване на производствения капацитет, необходими за осигуряване на устойчив растеж, принадена стойност и конкурентоспособно производство на разнообразна интегрални схеми (вкл. хибридни)  и печатни платки, електронни модули и устройства.
Проектното предложение е насочено към получаване на безвъзмездна финансова помощ от "Соник - Хайбридс" ООД (малък производител, но с идентифициран потенциал за ръст на пазарния дял предвид бързото навлизане на технологиите във всички сфери на човешкия живот) за инвестиция в ДМА свързана с разширяване на капацитета на съществуващ стопански обект.
Проектът е насочен към повишаване на производствения капацитет на кандидата, разширяване на пазарните позиции и повишаване на конкурентоспособността и експортният потенциал на дружеството.
Проектът се изпълнява на територията на съществуващ стопански обект в гр. Варна и е насочен към удовлетворяване нуждите от интегрални схеми  и печатни платки предназначени за вграждане в различни машини и елементи. "Соник - Хайбридс" ООД разполага с малко на брой, но  добре развити търговски канали с бързо растящи нужди от произвежданата от нас продукция.
Във връзка с планираното разширяване на дейността в резултат на увеличеното търсенето на пазара, Соник - Хайбридс" ООД анализира слабите места в производствената си верига и идентифицира нужда от допълнително технологично оборудване за отстраняването им, разширявайки машинният си парк чрез закупуване на Машина за селективна спойка 1 бр., Автоматичен принтер за нанасяне на спояваща паста 1 бр., Пещ за спояване с принудителна конвекция 1бр. и Ремонтна станция с инфрачервена нагряваща технология  1 бр..
Проектното предложение включва дейности за инвестиции в ДМА, необходими за подобряване на производствения капацитет и експортния потенциал, като планирани основни резултати.</t>
  </si>
  <si>
    <t>"ФИЛСОН-МИЛК" ООД e с предмет на дейност „Производство на машини за селското и горското стопанство“ с код по КИД-2008 – 28.30, и е специализиран в производството на доилни инсталации. 
Кандидатът има потребност да отговори на повишеното потребителско търсене при запълнен производствен капацитет, да повиши качеството и конкурентоспособността на продукцията си,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произвежданите продукти, необходимост от оптимизация на производствения процес, 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подобряване на производствения капацитет на предприятието,  чрез инвестиции във високотехнологично производствено оборудване, а именно закупуване на 1 брой CNC Хидравлична гилотинна ножица (ДМА №1), 1 брой CNC Хидравлична абкантпреса (ДМА №2) и 1 брой Машина за огъване на тръби (ДМА №3) в режим регионална инвестиционна помощ, свързана с разширяване на капацитета на съществуващия стопански обект на Кандидата.
Очакваните резултати по проекта са свързани с подобряване на производствения капацитет и конкурентоспособността на предприятието, увеличаване експортния му потенциал, чрез постигане на по-висока производителност и увеличаване обема на произведената продукция, оптимизиране на производствения процес, намаляване на производствените разходи на единица продукция, и подобряване на качеството на предлаганите продукти. Проектът е насочен пряко към равнопоставеност и недопускане на дискриминация,  както и устойчиво развитие.</t>
  </si>
  <si>
    <t>Настоящото проектно предложение е насочено към разширяване на капацитета на съществуващия стопански обект на печатница "Рая" ЕООД в гр. Стара Загора за производство на етикети. Така описаното ще се постигне, чрез закупуването и въвеждането в експлоатация на високопроизводителни, автоматизирани машини за довършителните процеси: Машина слитер-1бр., Машина за сгъване и лепене-1бр, Инспекционна машина-1бр, Режеща машина-1бр и Машина за РФИД етикети-1бр. Дружеството предлага на клиентите си висококачествена полиграфическа продукция, чрез ролен офсетов печат, ролен флексо печат и листов офсетов печат. С реализацията на настоящия проект, закупуването на описаната техника, печатницата ще реши редица технологични проблеми в завършването на етикетната продукция, които представляват тясно място в целия производствен цикъл. Сега, голяма част от довършителните процеси по рязане, подлепване, полагане на РФИД чип върху етикета или инспектирането на готовата продукция се осъществяват ръчно или с полу-автоматични, ръчно управлявани машини. Поради това, макар и с висок капацитет на печатните преси (предходния технологичен процес), печатницата не може да го оползотвори, поради бавното завършване (довършителни процеси) - така описаните технологични проблеми налагат изчакване в процеса на завършване, което резултира в забавяне на целия процес и от тук-нисък производствен капацитет. За преодоляване на така описаните ограничения, с настоящия проект ще се закупят високопроизводителни, автоматизирани машини за довършителните процеси и компанията ще започне да произвежда повече етикети-производството на етикети ще надхвърли 75,22 млн. бр./ год (при сегашен капацитет от 66,24 млн.бр./год). Проектът се изпълнява в област „Нови технологии в креативните и рекреативни индустрии“ от Иновационната стратегия за интелигентна специализация.</t>
  </si>
  <si>
    <t>Предметът на дейност на фирма „Флуид 62“ ЕООД е дефиниран като:
Производство на промишлено, хладилно и вентилационно оборудване. 
Основна цел на проектното предложение:
 Да се постигне подобряване на производствения капацитет.
Очаквани резултати от подобряване на производствения капацитет: 
- увеличаване обема на вече произвежданата продукция- вентилационни камери за климатизиране на въздух,  климатични камери за климатизиране на въздух,  въздуховоди за климатизиране на въздух, части за машини за климатизиране на въздух;
- постигане на по-висока производителност;
- увеличаване експортния потенциал на фирмата;
- оптимизиране на производствения процес – оптимизиране на производствените операции;
- намаляване на общите/ сумарни производствени разходи, чрез  намаляването им за единица продукция – чрез:
- съкращаване на технологичното време за обработка на отделните детайли, 
- намаляване на брака като производствен отпадък и дефектна продукция (максимално оползотворена суровина),
- редуциране на енергийните разходи,
- подобряване на качеството на готовия продукт като функционални характеристики (максимално съответстващи на конкретната техническа спецификация) и външен вид (дизайн).
Финансовата подкрепа по проекта ще даде възможност за осъществяване на първоначална инвестиция с цел разширяване капацитета на съществуващия стопански обект на фирмата в следните ДМА: 
1. CNC Хидравлична абкант преса – 1 брой;
2. Автоматична линия за производство на кръгли въздуховоди - 1 брой;
3. Автоматична линия за закопчаване колена за кръгли въздуховоди - 1 брой.
Проектът ще отговаря напълно на хоризонталните политики на ЕС за равнопоставеност и устойчиво развитие спрямо::
- повишаване на ресурсната ефективност чрез намаляване на енергопотреблението, технологичното време за определени операции и отпадък.
- опазване на околната среда - намаляване на шум, вибрации, производствен отпадък и въглеродни емисии.</t>
  </si>
  <si>
    <t>Основната дейност на ЕТ „БЛАГОЙ АНГЕЛОВ – КОЛОРАДО“ е производство на мебели за спални, всекидневни и столови (корпусна мебел и мека мебел).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ЕТ „БЛАГОЙ АНГЕЛОВ – КОЛОРАДО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Автоматична разпробивна машина (1 бр.), Автоматична кантираща машина с ЦПУ (1 бр.) и Автоматична машина за производство на картонени кутии с ЦПУ (1 бр.).</t>
  </si>
  <si>
    <t>Настоящото проектно предложение е насочено към създаването на нов стопански обект на "Присое Пак" АД в гр. Твърдица за производство на машинни детайли и детайли с по-голям брой обработваеми повърхнини, които ще се използват за производство на най-различни машини за тежката, леката, строителната и хранително-вкусовата промишленост. Това ще се постигне чрез закупуване и въвеждане в експлоатация  на един Вертикален обработващ център и един Хоризонтален обработващ център.Чрез закупуването и въвеждането в експлоатация на новите активи ще се преодолеят сериозни проблеми в производствения процес, свързани с лимитиран производствен капацитет, ефективност на производствените разходи и качеството на продукцията. Новите машини са високотехнологични, автоматизирани и изключително прецизни, носещи всички предимства на машините с цифрово програмно управление (CNC) – висока кинематична и технологична точност, бърза пренастройка при преминаване от един детайл към друг, намаляване на субективния фактор в самия производствен процес, възможност за обработка на по-сложни детайли.
Това неминуемо ще доведе до нарастване на производителността, увеличаване на средните генерирани приходи от износ, поради възможността за поемане на нови поръчки от чуждестранни клиенти, както и повишаване на ефективността на производствените разходи и намаляване на себестойността на продукцията. В резултат на подобряването на процеса на производство на машинни детайли се очаква нарастване на производителността на тези детайли с около 100 %. Това от своя страна, ще доведе до положително изменение и нарастване на нетните приходи от продажби.</t>
  </si>
  <si>
    <t>"Ай Ти управление и анализ" ООД е водеща българска консултантска компания в областта на управление на ИКТ активи, подпомагаща с услугите си своите клиенти да вземат качествено нови решения за изграждане и осигуряване на стабилно оперираща, ефективна, сигурна и съвместима ИТ инфраструктура.
В стремежа си да разшири позициите си в бързо развиващия се ИТ сектор, дружеството се насочва към разработване и предлагане на иновативни ИТ услуги, в рамките на пазарните ниши и очакванията за пазарно търсене на европейско и международно ниво.
За реализиране на тази идея, в рамките на настоящия проект е предвидено закупуване и въвеждане в експлоатация на иновативна ИТ платформа, която е насочена към оптимизиране и подобряване на ИТ услуги, свързани с техническото състояние, гаранционното и следгаранционното обслужване на автомобили с газови уредби. С внедряването на платформата ще се автоматизира работата с клиенти и данни. Досега този вид услуги, като искания за осъществяване на поддръжка, съобщения за грешки и проблеми се получаваха по телефон, с писмо, по електронна поща, факс и т.н. Тяхната обработка, разпределение и извършване на необходимите дейности ставаше по различни канали, недостатъчно организирано и с множество излишни операции и загуба на време. С реализирането на проекта ще се въведе информационна система, която да обхваща всички части от процесите, осъществяващи връзка с клиентите с възможност за ползване на база данни от знания за начините за реализиране на дадена опция или решаване на даден проблем. 
Закупеният по проекта софтуер ще бъде инсталиран и поддържан в офиса на дружеството в гр. Пазарджик.
След придобиването на платформата предприятието ще подобри производствения си капацитет и ще е в състояние да разшири обема и да оптимизира предлаганите досега ИТ услуги и да увеличи износа, предлагайки иновативни ИТ решения в сферата на обслужването на автомобили с газови уредби.</t>
  </si>
  <si>
    <t>"Уникат моделс - Янков, Георгиева и сие" СД е създадено през 1999 г. в гр. Русе. Основната дейност, която дружеството развива, попада в код по КИД 2008 14.13 Производство на горно облекло, без работно. Около 50 служители изпълняват поръчки за облекло, като 100% от продукцията се реализира на Европейския пазар.
Напредъка в развитието на технологиите и нарастващите изисквания за по-високо качество на произведените продукти, обуславят необходимостта на предприятието да подобри своята ефективност, както и да разшири своя производствен капацитет.
Горепосочените проблеми пред развитието на предприятието могат да бъдат решени посредством подкрепата по настоящата процедура. С реализацията на проекта, в производството ще бъдат внедрени високо производителни и ефективни активи, които ще подкрепят предприятието и ще имат стимулиращ ефект за неговото развитие и конкурентоспособност.
Настоящото проектно предложение е инициирано от нуждата за подобряване производствения капацитет на фирмата. Подкрепата по процедурата ще окаже влияние върху по-ефективно производство, разширяване на капацитета на стопанския обект, както и постигането на по-добър финансов резултат. Гореизброените набелязани резултати ще бъдат постигнати чрез внедряване на ново, високоефективно производствено оборудване.
Реализацията проекта ще има положително влияние върху:
1. Нарастване на генерираните приходи от износ
2. Нарастване на нетните приходи от продажби
3. Нарастване на производителността на предприятието</t>
  </si>
  <si>
    <t>Валем ООД е една от водещите фирми с над 20 г. традиция в металообработващия с-р. Дейността на фирмата е фокусирана в металообработката с машини с цпу – фрезови и стругови детайли и изработка на зъбни колела и зъбноремъчни шайби. Квалификацията на инженерния и изпълнителския персонал позволява изпълнението на разнообразни металообработващи услуги. Фирмата има богат опит в изработването на детайли от алуминий и стомана със сложна форма и висока точност. За последните десет години Валем ООД изминава дълъг път на разширяване на производствените мощности и площи и развитие на своето производство. Въпреки настоящите условия на свит пазар и висока конкуренция, фирмата-кандидат получава нарастващи запитвания за все повече поръчки, във все по-големи обеми, които дефинират потенциал за стабилен растеж.
Настоящата натовареност и изградената клиентска база дават увереност на фирмата в решението за инвестицията – предмет на този проект, целяща доставка на оборудване от най-висок световен клас, което да допълни вече направените инвестиции в такова и да изведе фирмата на качествено ново стъпало на европейските пазари. Проекът предвижда закупуване на дълготрайни материални активи- Вертикален Машинен Център със CNC управление и CNC стругове с автоматично подаване на материала, които имат за цел да засилят конкурентните предимства на предприятието и да подобрят производствения капацитет. Изпълнението на дейностите ще позволи автомизиране на голяма част от процесите и подобряване на рентабилността чрез внедравяне на нови технологии. Новото оборудване се използва в различни етапи на работния процес и ще гарантира по-успешното присъствие на националните и външни пазари, чрез увеличаване обема на произведената продукция, оптимизиране на производствения процес, постигане на по-висока производителност и подобряване на качеството и асортимента на предлаганите продукти.
Проектът попада в категория „разширяване на капацитета на съществуващ стопански обект”.</t>
  </si>
  <si>
    <t>"Видеосат" ООД от няколко години извършва дейност в сферата на производството на разнообразни изделия от хартия и картон, в това число и производството на изделия за празненства, карнавали и други развлечения. На този етап голяма част от производствените дейности във фирмата се извършват чрез ръчен труд и на остарели машини, които са с ниска производителност. Допълнителен проблем създава и малкия капацитет на производствените мощности, който води до сериозно затруднение и в някои случаи невъзможност за изпълнението на по-големи по обем поръчки.
В рамките на изпълнението на настоящия проект ще бъдат закупени нови високоефективни ДМА: две различни машини за рязане и биговане на велпапе и картон, и ротационнощанцовъчна машина с два цвята флексопечат и слотер секция, което ще доведе до сериозното разширяване на производствения капацитет на дружеството.
Общата цел на проекта е повишаването на производствения капацитет на "Видеосат" ООД, а специфичните цели са засилване на експортния потенциал на дружеството, подобряване на производителността, ресурсната ефективност и ефикасността в дружеството.
С изпълнението на проекта се планира излизане на външния пазар, нарастване на нетните приходи от продажби с над 32%, нарастване на производителността с над 15% и повишаване на ресурсната ефективност и ефикасност, чрез намаляване на количествата генериран производствен брак.</t>
  </si>
  <si>
    <t>Настоящото проектно предложение е насочено към повишаване на производствения капацитет на Принт-Прес ООД и засилване на експортния потенциал на кандидата, чрез реализацията на следната дейност: Дейност за подобряване на производствения капацитет на Принт-Прес ООД. Основният инструмент, чрез който ще се реализира тази дейност, е закупуването на следните нови високотехнологични машини: 1. Автоматична щанц машина 2. Полу-автоматична щанц машина; 3. Автоматична кашираща машина; 4. Автоматична сгъвачно-лепачна машина за кутии от две части. Проектът се изпълнява в област мехатроника и чисти технологии на ИСИС, тъй като закупуването на новите машини ще доведе до въвеждането в дейността на Принт-Прес ООД на съвременни системи за производство, ефективно оползотворяване на ресурсите и намаляване на отпадъците до минимум. Новото оборудване ще осигури непрекъснат и последователен производствен процес. Всичко това ще даде възможност на компанията да предлага продукция с качествени характеристики, напълно отговарящи на изискванията на клиентите и удовлетворяващи техните нужди. Ще се отговори на търсенето на качествени опаковки от хартия, картон и велпапе, и кашони от велпапе, които имат висок експортен потенциал. В резултат, предприятието ще изгради дълготрайно конкурентно предимство, водещо до генериране на по-голяма възвръщаемост на капитала. По-конкретно, с реализацията на настоящия проект ще бъдат постигнати следните резултати:
• Подобряване производствените процеси;
• Увеличаване на количеството продукция;
• Повишаване експортния потенциал на Принт-Прес ООД;
• Намаляване на използвания ръчен труд в производството;
• Подобряване на производствения капацитет на предприятието.</t>
  </si>
  <si>
    <t>„Белви Комерс” ЕООД е дружество, създадено през 2008 г. и e тясно специализирано в производство и търговия на електро материали и съоръжения. Компанията инвестира непрекъснато в подобряване на производствените процеси, за да отговаря на актуалните тенденции на производство в електро и строителния бранш, както и на динамиката и развитието на потребителското търсене и изисквания. Настоящият инвестиционен проект има основна цел да подобри производствения капацитет на дружеството чрез оптимизиране на производствените процеси и засилване на експортния потенциал.
Проектът е свързан с разширяване капацитета на съществуващия стопански обект и ще се осъществи посредством изпълнението на следната допустима по настоящата процедура дейност:
- Дейност за подобряване на производствения капацитет посредством оптимизация на производствените процеси, което представлява инвестиция в ДМА - Технологична линия за огъване и формоване, струговане и фрезоване на ел.табла и стълбове за улично осветление - 1 бр. и Технологична линия за пробиване и сглобяване на ел. табла - 1 бр.
С успешната реализация на проектната дейност и постигане на очакваните резултати, дружеството ще успее да преодолее проблемите и ограниченията пред развитието си, свързани с липса на достатъчен производствен капацитет, нуждата от подобряване на част от производствените процеси поради използване на остарели технологии, занижено качество на част от детайлите, влагани в крайните продукти, високи производствени разходи, и ограничения при разширяване на продуктовия асортимент.
Дейността по проекта се отнасят към основния код на икономическа дейност на дружеството 27.90 - Производство на други електрически съоръжения.
Проектът попада и в приоритетите на настоящата процедура, свързани с тематично приоритизиране и устойчиво развитие.</t>
  </si>
  <si>
    <t>Проектното предложение има за цел осъществяване на първоначална инвестиция в ново технологично оборудване, което, от една страна, ще доведе до разширяване на капацитета на съществуващия стопански обект и от друга до подобряване на производствения капацитет чрез оптимизация на производствените процеси. Предметът на дейност на ЕТ „Мултиинженеринг- Иванка Ангелова” е:
Проектиране, производство, монтаж, сервиз и поддръжка на машини и съоръжения за хранително вкусовата промишленост със следната номенклатура:
1. Машини за производство на захарни изделия;
2. Машини за обработване на тесто;
3. Машини за обработка на ядки;
Първоначалната инвестиция предвижда закупуване и доставка на следните ДМА:
1. CNC Струг
2. 5- осен обработващ център
Чрез допълване на технологичния парк със съвременно високо технологично оборудване ще се разшири капацитета на производствения потенциал без да се променя базисния модел на производство. Увеличеният производствен потенциал ще даде възможност за увеличаване обема на производство на изброените по-горе позиции.
Оборудването ще обезпечи и оптимизира технологичните операции в дейността, което ще доведе до подобряване на производствения капацитет със следния ефект:
- повишаване конкурентоспособността на предприятието
- засилване на експортния потенциал на вече произвежданата продукция
- подобряване качеството на предлаганите продукти
- намаляване на производствените разходи
- постигане на по-висока производителност
- повишаване на ресурсната ефективност чрез намаляване на енергопотреблението и технологичния брак.
Чрез закупуване на новото оборудване и ефекта му върху дейността на предприятието проектът ще отговаря на хоризонталните политики на ЕС за равнопоставеност и устойчиво развитие спрямо:
- опазване на околната среда - намаляване на шум, вибрации, производствен отпадък, въглеродни емисии
- повишаване на ресурсната ефективност чрез намаляване на енергопотреблението, технологичното време за определени операции и отпадък.</t>
  </si>
  <si>
    <t>Проектът има за цел повишаване на конкурентоспособността и производствения капацитет на "Кирково" ООД и увеличаване на потенциала за експорт, в резултат, на което ще се постигне подобряване на пазарното присъствие на компанията.
Към настоящия момент фирмата е достигнала пълна натовареност на производствените си мощности и няма възможност да приема поръчки за производство на нови и по-големи изделия, както и да увеличи капацитета на текущото си производство. Успешното реализиране на проекта ще даде възможност за внедряване на технологии за оптимизиране и подобряване на производствените и технологични процеси, постигане на по-висока производителност, намаляване на производствените разходи и оптимизиране на производствената верига.
Основната проектна дейност е насочена към доставка, монтаж и въвеждане в експлоатация на модерни технологии и оборудване за производство на продукти с по-високо качество и съответстващи на европейските норми и изисквания, както и доставката на 2 броя кари.
Като резултат от нея ще се увеличи потенциала за производство и износ на продукти с висока добавена стойност и ще се осигури развитието на конкурентно, ефикасно и ефективно производство, гарантиращо устойчивост и добър икономически ефект за предприятието и увеличаване на трудовата заетост. Чрез внедрените нови технологии ще се постигне и подобряване на ресурсната ефективност, повишен производствен капацитет и качество на продуктите, добри системи за управление и логистика, и за прилагане на нови бизнес модели и практики.
Настоящото проектно предложение попада в тематична област "Мехатроника и чисти технологии" на ИСИС 2014-2020.</t>
  </si>
  <si>
    <t>„ФЕЕРИЯ - 98” ЕООД е малко предприятие, чиято дейност е насочена към производството на декоративна цветна козметика - лак за нокти, пудри, фон-дьо-тен, червила, тоалетна вода, др. Основната продукция на фирмата е насочена към външния пазар, като износа заема над 70% от общото производство. Компанията инвестира непрекъснато в подобряване на производствените процеси, за да отговаря на актуалните тенденции на производство в козметичния бранш, както и на динамиката и развитието на потребителското търсене и изисквания.
Настоящият инвестиционен проект има основна цел да подобри производствения капацитет на дружеството чрез оптимизиране на производствените процеси и засилване на експортния потенциал.
Проектът е свързан с разширяване капацитета на съществуващия стопански обект и ще се осъществи посредством изпълнението на следната допустима по настоящата процедура дейност:
- Дейност за подобряване на производствения капацитет на съществуващ стопански обект посредством оптимизация на производствените процеси, което представлява инвестиция в дълготрайни материални активи - Автоматична машина за пълнене на червило - 1 брой и Машина за пълнене на спирала, течно червило и фон-дьо-тен - 1 брой.
С успешната реализация на проектната дейност и постигане на очакваните резултати, дружеството ще успее да преодолее проблемите и ограниченията пред развитието си, свързани с липса на достатъчен производствен капацитет за производство на цветна козметика, нуждата от подобряване на част от производствените процеси поради използване на остарели технологии, занижено качество на част от детайлите, влагани в крайните продукти, високи производствени разходи, и ограничения при разширяване на продуктовия асортимент.
Дейността по проекта се отнасят към основния код на икономическа дейност на дружеството 20.42 Производство на парфюми и тоалетни продукти.
Проектът попада и в приоритетите на настоящата процедура, свързани с тематично приоритизиране и устойчиво развитие.</t>
  </si>
  <si>
    <t>С настоящият проект се пристъпва към изпълнение на поредния етап от дългосрочната стратегия на Унитраф АД за развитие на предприятието предвиждаща повишаване конкурентоспособността му на националния и световен пазари на база повишаване на производствения му капацитет, намаляване на разходите за основните ресурси, оптимизиране на производствените процеси и увеличаването на производителността на труда. Настоящият етап (2019-2020 г.) предвижда обновление на машинния парк на Унитраф АД с високотехнологични ресурсно ефективни машини и оборудване, които да оптимизират ключови елементи на съществуващия производствен процес и повишат ефективността му. Реализирането на този етап на практика се осигурява от предвидената за изпълнение по настоящия проект дейност, която ще се реализира чрез придобиването на следните материални активи:
1. Роботизиран комплекс за стругова обработка - 1 брой.
2. Тороидална машина за навиване на трансформатори- 1 брой.
3. Тороидална машина за бандажиране на трансформатори - 1 брой.
Очакваните резултати от реализация на проекта са подобрена конкурентоспособност на предприятието и повишаване на експортния му потенциал чрез постигане на по-добра ефикасност в производствения процес и създадени предпоставки за повишаване потенциала за реализация на продукцията на външни пазари. Конкретните резултати са:
- нарастване на производствения капацитет на предприятието;
- увеличаване обема на произвежданата продукция;
- увеличаване на обема на износа;
- постигане на по-висока производителност;
- оптимизиране на производствения процес;
- намаляване на производствените разходи;
- подобряване на качеството на произвежданите продукти.
Проектът ще бъде осъществен за 10 месеца.</t>
  </si>
  <si>
    <t xml:space="preserve">Фирма ЕТ ”Алианс-Зафир Кулев” - гр. Шумен е производител на лабораторни камини, боксове и лабораторна мебел. Част от дейността е рециклирането на лабораторни прибори и апарати. Фирмата успешно е преминала тестове по сертифициране и работи в съответствие със стандарт ISO 9001:2008, което е гаранция за качеството на предлаганите стоки и услуги. От създаване си до сега стремежът на дружеството е да усъвършенства производствените си процеси с цел повишаване конкурентноспособността чрез високо технологично производство с повишена добавена стойност и стремеж към постигане на по-ниски производствени разходи. Предприятието разполага със собствена производствена база в гр. Шумен, наличен машинен парк и квалифициран персонал за постигане на крайните успешни резултати от работата си. С настоящото проектно предложение ЕТ ”Алианс-Зафир Кулев” се възползва от предоставената възможност да кандидатства за субсидия за закупуване на автоматизирани високо производителни машини за производство, с които ще увеличи производствения капацитет на предприятието, ще постигне по-висока производителност, намаляване на производствените разходи и оптимизиране на производствената верига, съответно повишаване на добавената стойност от произвежданите продукти. Ръководителят на фирмата идентифицира необходимостта с цел повишаване на конкурентоспособността на фирмата, да се закупи следното технологично производствено оборудване:
- Форматно-разкройващ циркуляр - 1 бр;
- Автоматична кантираща машина - 1 бр.
- Вакуумна мембранна преса - 1 бр.
- СNC Хидравлична абкантпреса - 1 бр.
- Лазер - 1 бр.
- СNC рутер- 1 бр.
- Машина за рязане на PVC и алуминиева дограма- 1 бр.
- Газокар - 1 бр.
- Винтов компресор - 1 бр.
</t>
  </si>
  <si>
    <t xml:space="preserve">АПРИОРИ ООД /Apriori Production House/e продуцентска компания, създадена през 2005г. с утвърдено име в публичното пространство, синоним на качество, лоялност и професионализъм. Компанията разполага със собствено пост-продукционно студио и е специализирана в създаване на аудиовизуални продукти- рекламни клипове, визуални ефекти, 2D-3D анимация, излъчвани в много европейски и близкоизточни страни. За последните години дейността на компанията в сектора се разшири и вече обхваща и изработка на филмови проекти, които се разпространяват по целия свят чрез MALEE Entertainment и Universal. За да успее да удовлетвори високите изисквания на външните пазари, а и на местните такива, е необходимо компанията да инвестира в модерно технологично оборудване и да подобри производствените си процеси, като автоматизара част от тях. Това ще се постигне посредством закупуването на 'Роботизиран манипулатор за заснемане на специални ефекти'.
Функционалностите на роботизирания манипулатор ще осигурят възможност за постигане на специални ефекти, което не е възможно да се постигане от човешката ръка. Роботизираният процес на филмиране на няколко елемента с едно и също движение на камерата дава свободата тези елементи да бъдат композирани в един кадър. Роботизираното управление на движението на камерата е най-съвременния метод за мултиплицирано представяне на единични елементи /например мултиплициране на един и същи актьор в един кадър/ в който има движение на камерата.
Чрез внедряването в производственият процес на 'Роботизиран манипулатор за заснемане на специални ефекти' ще се постигне ресурсната ефективност, намаляване на производствените разходи и повишаване конкурентоспособността на дружеството.
Проектното предложение попада в обхвата на приоритетно направление"културни и творчески индустрии-аудио-визуални форми, сценични и визуални изкуства"от определената в ИСИС тематична област„Нови технологии в креативните и рекреативните индустрии“.
</t>
  </si>
  <si>
    <t>"Металинвест-Ремко" ЕООД е предприятие, специализирано в областта на ремонта, монтажа и реконструкцията на метални конструкции, тръбопроводи за пара и гореща вода от всички категории; газови съоръжения и инсталации; парни котли, паропрегреватели, економайзери и водогрейни котли в сферата на енергетиката, машиностроенето и др.
Основен проблем пред развитието на фирмата е липсата на технологично и ефективно оборудване, което да даде възможност да намалим производствените разходи като същевремено повишим качеството на предлаганите продукти, да повишим производствения капацитет ида развием износа. С изпълнието на настощия проект смятаме да решим посочените разходи като реализираме дейност за подобряване на производствения капацитет на Металинвест-Ремко и изпълним основната цел на проекта: Подобряване на производствения капацитет на Металинвест-Ремко с цел повишаване на конкурентоспособността и засилване на експортния потенциал.
В резултат ще внедрим в производствения процес ново технологично оборудване, което ще ни помогне да повишим производствения си капацитет и да засилим експортния си потенциал.</t>
  </si>
  <si>
    <t xml:space="preserve">Интер инженеринг 10 ООД е динамично развиващо се малко дружество със седалище и производствени мощности, разположени в регион с висока степен на безработица и нисък дял на външните инвестиции – гр. Разград. Фирмата предлага разнообразни инженерни услуги в областта на проектирането, разработването, конструирането, производството и монтажа, както и поддръжката и ремонта на нестандартни машини и съоръжения, специализирани метални съдове и конструкции от неръждаема, поцинкована и черна стомана за нуждите на фармацията, ХВП и химическата промишленост.
Основните проблеми, които седят пред дружеството са свързани с обезпечаване на работния процес на фирмата с достатъчно надеждни и ефективни за производството машини с оглед повишаване производствения капацитет на дружеството и подобряване качеството на крайният продукт и с оглед излизане на международните пазари. Към момента част от машините в производството са морално остарели, енергоемки и с нисък коефициент на полезно действие. Голяма част от производствените процеси са все още механични – характерни с голяма степен ръчен труд, респективно ниска ефективност и качество на продукцията.
За да отговори Дружеството на пазарните изисквания на вътрешния и особено на международните пазари, да устои на предизвикателствата, които налага бързото развитие на сектор „металообработка“ и за да задоволи големия обем поръчки на клиентите си, фирмата трябва да предприеме мерки за модернизиране на машинния парк с ново модерно оборудване.
Настоящия проект предвижда закупуване на Количка за автоматизирано заваряване и Техника за крайцване на листов материал – оборудване, което ще повиши капацитета на дружеството, конкретно в звено „Заварки“ и ще добави здравина и високо качество на заварките към характеристиките на изделията на кандидата.
Проектът ще се реализира под приложим режим „de minimis” съгласно Регламент (ЕС) № 1407/2013 на Комисията от 18 декември 2013 г. Продължителност: 12 месеца, място на реализация: гр. Разград.
</t>
  </si>
  <si>
    <t xml:space="preserve">АУТОМЕЙШЪН + ЕООД произвежда високотехнологични продукти и технологии, предназначени за автоматизирано управление и регулиране на процеси в сградната и домашна автоматизация, което води до намаляване на експлоатационните разходи на енергия и лесното управление на използваните ресурси за отопление, охлаждане, осветление и слънце защита в една сграда или дом. Настоящият проект е свързан с инвестиции в специализирани софтуерни приложения, оборудване и нови технологии за повишаване на производствения капацитет и засилване на експортния потенциал на предприятието.
Предвидена е инвестиция в материални и нематериални активи, финансирани от Регламента за минимална помощ, които ще повишат производствения капацитет на предприятието и ще подобрят производствените процеси. Ще се преодолеят проблемите в "тесните места" на проектирането и производството, ще се осигури спестяване на основни ресурси, ще се елиминира ръчен труд и ще се подобри качеството на крайните изделия. Проектът предвижда увеличаване на продукцията за вътрешния и чуждестранния пазар и устойчиво развитие на компанията. Проектното предложение попада в тематична област "Мехатроника и чисти технологии" на ИСИС, защото ще подпомогне производство на повече и по-качествени продукти, представляващи интелигентни системи и уреди и причисляващи се към поднаправление „интелигентни домове“ – „интелигентни градове“. Инвестицията ще осигури подобрен производствен капацитет на цялото предприятие и постигане на ритмичност на производствения процес.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
</t>
  </si>
  <si>
    <t>Джовани ЕООД е една от водещите български мебелни фирми, създадена през 2001 г., разполагаща със собствена производствена база и специализирана в проектиране, разработка, производство и монтаж на мебели, използвайки само най-съвременни и сертифицирани материали. Дружеството благодарение на иновирането на машинния парк с високо производителни и технологични машини успя да подобри качеството на произвежданите мебелни изделия и да постигне разширяване на пазара на предлаганите продукти. Въпреки това високата конкурентност на пазара на мебели и най-вече при изпълнение на поръчки от чужбина определено налага търсене на развитие на отделни технологични звена в производството, в които ниската производителност на труда и амортизираното и морално остаряло оборудване води до по-високата себестойност на произвежданите мебели, до некачествена продукция и брак, а използването на ръчен инструментариум забавя производствените дейности. Липсва и достатъчен производствен капацитет, който да удовлетвори търсените пазарни обеми на продукцията ни. За оптимизирането на производствените процеси с подобряване на технологията предвиждаме внедряване на нови иновативни машини, които ще доведат и до подобряване на производителността, намаляване на производствените разходи и увеличаване обема на готовата продукция. Чрез новото оборудване значително ще се подобри и качеството на предлаганите от дружеството изделия. Повишената конкурентоспособност ще допринесе за по-добра реализация на произвежданите мебели, както на вътрешния, така и на външния пазар.
За осъществяването на това е разработен този проект и е поставена като основна цел подобряването на производствения капацитет в Джовани ЕООД чрез автоматизиране на отделни технологични процеси и на база по-високо ниво в технологична обвързаност между отделните производствени процеси. В резултат на това ще се повиши конкурентоспособността и засили експортния потенциал на дружеството.</t>
  </si>
  <si>
    <t xml:space="preserve">Основната цел на проекта е да се подобри и разшири капацитета на „Краш Филмс” ООД за предоставяне на услуги в сферата на производство на филми, музикални и рекламни видеоклипове.
За постигане на целта се предвижда изпълнението на “Дейност за подобряване на производствения капацитет на „Краш Филмс“ ООД”. Тя ще бъде изпълнена чрез закупуване и въвеждане в експлоатация на 1 бр. филмова дигитална камерна система с широкоформатен сензор и 7 бр. обективи, съвместими с камерата.
Очаквани резултати от проекта са: Подобрен производствения капацитет на фирма „Краш Филмс“ ООД. Увеличен обема на произведени продукти с 9% през годината на приключване изпълнението на проекта, спрямо същата година без проект.
Подобрено качеството на произвежданите продукти и добавени нови характеристики към предлаганите услуги, като: 3D снимане с нов сензор, широкоформатно снимане с Large Format камера от въздух, създаване на изображения с резолюция над 4К, чрез осигуряване на филмова камерна система с широкоформатен сензор и комплект 7 бр. обективи от висок клас, съвместими с камерата.
Проектът попада в област „нови технологии в креативните и рекреативните индустрии“ от Иновационната стратегия за интелигентна специализация. С реализацията на настоящия проект „Краш Филмс“ ООД ще се превърне в конкурентоспособна компания и желан партньор в областта на креaтивните и рекреативните индустрии.
</t>
  </si>
  <si>
    <t>Настоящото проектно предложение е насочено към разширяване на капацитета на съществуващия стопански обект на "Сигма инвест" ЕООД в с. Капитан Димитриево, област Пазарджик и в гр. Пловдив, за производството на газорегулаторни табла. Така описаното ще се постигне, чрез реализацията на настоящия инвестиционен проект, а именно закупуването и въвеждането в експлоатация на специализирани производствени машини, необходими за технологичните процеси по производство на предлаганите от кандидата газорегулаторни табла. С реализацията на настоящия проект и закупуването на описаните машини, компанията ще реши редица технологични проблеми и ще автоматизира ръчно осъществявани операции, които представляват тясно място в целия производствен цикъл. Със закупуването на новите машини ще се увеличи капацитета за производство на газорегулаторни табла от сегашните 173 бр./год. до над 190 бр./год.</t>
  </si>
  <si>
    <t>I. Потребност за удовлетворяване
В момента се използва морално остарялo оборудване, коeто има технически характеристики и параметри, далеч под съвременните изисквания и предлагат ниска производителност. В момента се използва камера с варио обективи и 1/4 фото чип, който позволява максимална резолюция на изображението FULL HD (1920х1080p) и максимални кадри в секунда – 50 фрейма, което е остарял формат. Също така камерата не позволява запис на видео в RAW формат и синхронизация по тайм код с аудио запис, когато се записва многоканално от външен рекордер. Това води до по-ниско качество на заснетото изображение, което от своя страна води до отнемане на повече време и ресурс за последващата видео обработка и достигане до завършен продукт и преопределят производство на продукция от по-ниския ценови клас.
Наличното оборудване не позволява конкуретното развитие на продуктите и услугите с цел по-голямо навлизане и утвърждаване на пазарите.
II. Цели
 Повишаване конкурентноспособността
 Подобряване на производствения капацитет посредством придобиване на активи
 Подобряване на предлаганите продукти (стоки и/или услуги)
 Нарастване на приходите от продажби и от износ
III. Целева група - микро предприятие на Блек Брос Саунд ООД, което попада в следните приоритети:
- с КИД 59.11
- над 70% от инвестициите се реализират на територията на област от приоритетните (Видин)
- няма опит в участието в процедури по ОПРКБИ 2007-2013 и/или ОПИК
- проекта се изпълнява в 1 от тематичните области и приоритетни направления на ИСИС - Нови технологии в креативните и рекреативните индустрии
IV. Основни дейности
1. Подобряване на производствения капацитет на Блек Брос Саунд ООД чрез придобиване на:
- ДМА: професионална филмова камерна система-1 бр.
V. Резултати за постигане
1. Нарастване на производителността-54.47%
2. Нарастване на нетните приходи от продажби-56.47%
3. Нарастване на средно генерираните приходи от износ-100.00%
Кратко описание на проектното предложение на английск</t>
  </si>
  <si>
    <t xml:space="preserve">„Бизнес Дивелъпмънт“ ЕООД е създадена през 2010 година и е с основен предмет на дейност - обработка на данни, хостинг и подобни дейности и разработване и управление на web портали. От 2018 година, фирмата е пуснала в експлоатация специализирана иновативна web базирана платформа за споделяне в реално време на звук и видео образ с изключително ниска латенция, което поради своята иновативна същност попада едновременно както към дейностите в областта на хостинга, така и към дейностите в областта на управлението на web портали.
С проект “Подобряване на производствения капацитет в Бизнес Дивелъпмънт” ще бъде закупено оборудване и специализиран софтуер за автоматизация на сървъри, което ще доведе до разширяването на капацитета на съществуващ стопански обект. Посредством изпълнението на проекта „БИЗНЕС ДИВЕЛЪПМЪНТ“ ЕООД ще може да предлага хостинг услуги към по-голям брой клиенти, като след изпълнението на проекта хостинг услугите ще са в значително по-голям обем, ще са по-бързи и надеждни от предлаганите към момента. Изпълнението на проект “Подобряване на производствения капацитет в Бизнес Дивелъпмънт” няма да промени базисният производствен процес, а само ще увеличи капацитета на предлаганите от фирмата услуги в областта на хостинга.
Придобитите ДМА/ДНМА, в рамките на проект “Подобряване на производствения капацитет в Бизнес Дивелъпмънт”, ще са насочени към подобряване на производствените процеси във фирмата, а също така и към подобряване на предлаганите продукти/услуги в областта на хостинга, както и до подобряване на надежността при доставките на тези продукти/услуги. Придобитото посредством проекта оборудване ще доведе до подобряване на производствения капацитет във фирмата тъй като с изпълнението на проекта ще се разширят в значителна степен хардуерните ресурси, което ще предостави възможност да бъдат предоставени (произведени) по-голям брой единични хостинг пакети както към вече съществуващи клиенти, така и към потенциални такива.
</t>
  </si>
  <si>
    <t>„Бизнес Процеси“ ЕООД е създадена през 2004 година и е с основен предмет на дейност - компютърно програмиране.
С проект “Подобряване на производствения капацитет в Бизнес Процеси” ще бъде закупено оборудване и специализиран софтуер за автоматизация на сървъри, което ще доведе до създаването на нова различна производствена единица в рамките на съществуващото дружество - СЪЗДАВАНЕ НА НОВ СТОПАНСКИ ОБЕКТ. Новият стопански обект ще да бъде самостоятелно обособен, без да разчита на съвместни технически ресурси със съществуващия стопански обект, а също така териториално ще бъде разположен в друг град. По този начин новият стопански обект ще бъде пространствено, функционално и организационно отделена единица, която ще се характеризира с висока степен на автономност.
Посредством изпълнението на проекта „БИЗНЕС ПРОЦЕСИ“ ЕООД ще може да предлага хостинг услуги каквито към момента не се предлагат изобщо, като след изпълнението на проекта хостинг услугите ще са в голям обем, ще са по-бързи и по-надеждни, сравнено с предлаганите към момента подобни услуги от други конкурентни фирми. Изпълнението на проект “Подобряване на производствения капацитет в Бизнес Процеси” ще обособи нова производствена единица, която ще предлага услуги в областта на хостинга, без това да нарушава основния производствен процес на фирмата - компютърно програмиране.
Придобитите ДМА/ДНМА, в рамките на проекта, ще са насочени към разширяване на производствените процеси във фирмата, а също така и към създаване на нова производствена единица за предлагане на нов допълнителен вид продукти/услуги в областта на хостинга. Придобитото посредством проекта оборудване ще доведе до подобряване на производствения капацитет във фирмата тъй като с изпълнението на проекта ще бъдат добавени хардуерни ресурси, което ще предостави възможност да бъдат предоставени (произведени) голям брой единични хостинг пакети към потенциални клиенти.</t>
  </si>
  <si>
    <t xml:space="preserve">КАНАК ООД е съвременно, динамично развиващо се предприятие, специализирано в проектирането, моделирането и производството на щанц форми. Дружеството разполага с машини и оборудване на високо технологично ниво, с квалифициран персонал и опитни проектанти.
КАНАК ООД се стреми да развива продуктовата си гама, така че да отговаря на все по–високите изисквания на националния и международния пазар. Разширяването на технологичните възможности за производство имат съществена роля за изпълнението на плановете за развитие на предприятието.
Въпреки стабилното си развитие през годините, КАНАК ООД се сблъсква с редица трудности, основно свързани с ограничения производствен капацитет. Поради значителната натовареност на съществуващото оборудване, предприятието не разполага със свободен производствен капацитет.
КАНАК ООД изпитва ограничения по отношение на конкурентоспособността си, дължащи се най-вече на липсата на достатъчен производствен капацитет.
Настоящият производствен капацитет не позволява да се изпълняват заплануваните стратегически цели на дружеството –разширяване на предприятието, навлизане на нови пазари, увеличаване приходите от продажби.
За преодоляване на посочените проблеми и подобряване на производствения капацитет на предприятието с цел повишаване на конкурентоспособността му и засилване на експортния му потенциал, настоящото проектно предложение предвижда реализирането на следната дейност:
1. Дейност за подобряване на производствения капацитет на КАНАК ООД.
Проектът попада в категория „разширяване на капацитета на съществуващ стопански обект” и предвидените инвестиции са обвързани пряко с дейности за подобряване на производствения капацитет на КАНАК ООД.
В резултат от изпълнението на проектното предложение ще се повиши конкурентоспособността и експортния потенциал на КАНАК ООД чрез увеличаване обема на произведена продукция, оптимизиране на производствения процес, постигане на по-висока производителност, подобряване на предлаганите продукти.
</t>
  </si>
  <si>
    <t>Братя Чичеклиеви ООД е производствено предприятие, което си е поставило амбициозната цел да е сред водещите компании в България в областта на производството на хладилна техника (основен код на икономическа дейност 28.25 Производство на промишлено хладилно и вентилационно оборудване) . За постигането на поставените високи цели компанията се нуждае от инвестиции, които да позволят на предприятието да подобри своя производствен капацитет и да отговори на все по-високите изисквания на българския и европейския пазар, което очакваме да се случи и чрез изпълнението на настоящото проектно предложение. За да повиши конкурентоспособността си и за да засили своя експортен потенциал екипът на Братя Чичеклиеви ООД планира да придобие по проекта следното високотехнологично производствено оборудване и софтуер: - Електрическа абкант преса; - Хидавличен престилков абкант; - Винтов компресор (2 бр.); - Мултифункционална машина за роботизирано рязане; - Камера за боядисване; - Принтер за директен печат върху плексиглас, дърво, метал, стъкло, кожа, хартия, фаянс; - Специализиран софтуер за изчисление на параметрите на хладилни витрини. Основната част от проектното предложение ще се изпълнява в производствената база на компанията в с. Росен, общ. Пазарджик, като част от дейностите ще се изпълняват и в централата на предприятието в гр. София. Проектът ще бъде изпълняван при условията на режим "регионална инвестиционна помощ" съгласно чл. 13 и чл. 14 от Регламент (ЕС) № 651/2014като попада в категория първоначални инвестиции попадат съответните дейности "разширяване капацитета на съществуващ стопански обект" - стопанският обект в с. Росен, общ. Пазарджик и този в гр. София.</t>
  </si>
  <si>
    <t>„НТС Селект” ЕТ е регистрирана с решение на Пл Окр Съд на 20.12.1990г. Фирмата е микропредприятие и извършва дейности в областта на експериментално-производствената, инженерингова и внедрително-развойната дейност. Основните дейности на „НТС Селект” ЕТ са : 1.Производство на уреди и апарати за измерване, проверка, изпитване и навигация-те се продават на пазара с регистрирана СЕ марка – свидетелство за марка Рег. № 54017/от 10/02/2006 год.- клас 9 2.Механично обработване на метали 3.Разработка и производство на иновативни продукти със специално предназначение Дейностите, предвидени за изпълнение по настоящото проектно предложение са свързани с увеличаване на производствения капацитет, подобряване на производствените процеси, разширяване на асортимента от продукти и услуги, намаляване на разходите за външни услуги, възобновяване на експорта и повишаване на ресурсната ефективност в направленията "Производство на уреди и апарати за измерване, изпитване и навигация" и "Механично обработване на метали". Те ще се осъществят чрез инвестиции в ДМА чрез закупуването на : 1.Струго - фрезови обработващ център 2.Машина за лазерно рязане 3.Измервателна машина Очакваните резултати от изпълнението на дейностите по проекта са:  Увеличаване на производствения капацитет  Подобряване качеството на произвежданите изделия  Разширяване на номенклатурата от изделия и услуги  Завоюване на външни пазари  Разработка, усвояване и производство на нови детайли и възли  Увеличаване приходите от продажби  Повишаване на добавената стойност на изделията  Снижаване на производствените разходи  Намаляване себестойността на изделията  Разширяване на пазарните позиции на дружеството на вътрешния пазар В дългосрочен план, реализирането на проектното предложение ще доведе до постигане на траeн устойчив растеж на ЕТ „НТС СЕЛЕКТ“ чрез непрекъснато повишаване на фирмената конкурентоспособност и производствен капацитет.</t>
  </si>
  <si>
    <t>"ЗЕА-ПРИНТ" ООД е предприятие от леката промишленост, създадено през2012г., специализирано в полиграфическите услуги в Смолянска област в цялата им гама. От създаване си до сега стремежът на дружеството е да усъвършенства производствените си процеси с цел повишаване конкурентноспособността и експортния потенциал на дружеството чрез постигане на по-ниски производствени разходи. Печатницата изработва широк асортимент от полиграфическа продукция за бизнеса и рекламата: листовки и флаери, брошури, каталози, плакати, визитки, фирмени бланки, фактури и формуляри, папки, етикети, стикери, кутии и опаковки, календари и много други. Предприятието има добър машинен парк и квалифициран персонал за постигане на крайните резултати с успех и качество. Фирмата разполага със собствена производствена база в гр. Смолян, инвестира във високи технологии и в постоянно повишаване на квалификацията на персонала, като същевременно се обръща специално внимание на работната атмосфера по време на производството. В отговор на повишените изисквания на пазара, "ЗЕА-ПРИНТ" ООД се изгражда като гъвкава и иновативна структура, търсеща нови технологии и възможности за представяне на крайния продукт. С настоящото проектно предложение фирмата се възползва от предоставената възможност да кандидатства за субсидия за закупуване на нови машини за своята дейност, с които ще увеличи и разнообрази произвежданите продукти на база конкретизираните от ръководството му нужди. Проектните дейности са насочени към закупуване на високотехнологични, ресурсо и енергоефективни машини и оборудване. За успешното реализиране на настоящото проектно предложение фирмата предвижда закупуването на: 1.Промишлен CNC Рутер- 1бр.; 2.Лазер- 1бр.; 3.Латексов принтер- 1бр.; 4.Ламинатор- 1бр.; 5.Термопреса- 1бр.; 6.Принтер за директен печат върху текстил- 1бр.</t>
  </si>
  <si>
    <t>Дружеството ЕКОСИС ЕООД е създадено през 2011г. с основна дейност производство на несглобени дървени паркетни дъски. През годините предприятието се утвърждава на българския пазар като лоялен и коректен партньор. Основна предпоставка за това са както осъществявания непрекъснат контрол върху производствения процес, така и професионалния и висококвалифициран екип на ЕКОСИС ЕООД. Предприятието разполага с модерна производствена база. Въпреки стабилното си развитие през годините, ЕКОСИС ЕООД се сблъсква с редица трудности, основно свързани с производствения капацитет. Поради значителната натовареност на съществуващото оборудване, ЕКОСИС ЕООД не разполага със свободен производствен капацитет. Предприятието изпитва ограничения по отношение на конкурентоспособността си, дължащи се най-вече на липсата на достатъчен производствен капацитет, който да удовлетворява пазарните обеми на търсене. Настоящият производствен капацитет не позволява да се изпълняват заплануваните стратегически цели на дружеството –разширяване на предприятието, навлизане на нови пазари (включително и външни), увеличаване приходите от продажби. За преодоляване на посочените проблеми и подобряване на производствения капацитет на предприятието с цел повишаване на конкурентоспособността му и засилване на експортния му потенциал, настоящото проектно предложение предвижда реализирането на следната дейност: 1. Дейност за подобряване на производствения капацитет на ЕКОСИС ЕООД. Проектът попада в категория „разширяване на капацитета на съществуващ стопански обект” и предвидените инвестиции са обвързани пряко с дейности за подобряване на производствения капацитет на ЕКОСИС ЕООД. В резултат от изпълнението на проектното предложение ще се повиши конкурентоспособността и експортния потенциал на ЕКОСИС ЕООД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предлаганият продукт.</t>
  </si>
  <si>
    <t>„Ванина Експорт" АД е създадено през 1996г. и започва дейността си с внос и продажба на гуми за леки и товарни автомобили, автобуси, селскостопанска, индустриална и специализирана техника. Основната дейност на предприятието е производство на агро джанти. Освен стандартни, оригинални джанти за първоначално вграждане, се предлагат и тесни джанти за обработка в междуредие и системи за сдвояване. Произвеждат се индивидуални модели джанти, според типа земеделие за адаптиране на земеделската техника според терена и нуждите на засетите култури. Непрекъснатото модернизиране, висококачествените материали и основи, както и дългогодишния опит на фирмата, правят регенерата на Ванина Експорт изключително надежден и доказал се на пазара, както в България, така и в Европа. Основните проблеми в производствения процес на компанията са свързани с недостатъчно големия капацитет на производство и с натовареността на периоди предвид сезонноста на поръчките на джанти за земеделски машини, водещи до периодично прекъсване на производствения цикъл. С изпълнението на настоящият проект "Ванина Експорт" АД ще преодолее тези проблеми, като чрез него ще се увеличи производствения капацитет, осигури непрекъснатост на производствения си цикъл и подобри качеството на произведените продукти. Извършването на единствената дейност по проекта "Дейност за подобряване на производствения капацитет на "Ванина Експорт" АД" ще допринесе за придобиването и въвеждане на експлоатация на оборудване, с което ще бъде разширен капацитета на съществуващия стопански обект на предприятието в гр. Ямбол. В резултат от изпълнението на проекта "Ванина Експорт" АД ще повиши конкурентоспособността си и ще засили присъствието си на българския и европейския пазар чрез увеличаване на обема на произведената продукция и оптимизиране на производствения процес.</t>
  </si>
  <si>
    <t>Проектното предложение на ЕФОР ГРУП ЕООД е свързано с изпълнение на дейност за подобряване на производствения капацитет на фирмата. За изпълнението и ще бъде извършен избор на доставчици, закупуване, доставка и въвеждане в експлоатация на ново автоматизирано технологично оборудване за обработка на метални изделия и метални конструкции за промишлеността. Потребността от реализиране на проекта произтича от липсата на достатъчен производствен и технологичен капацитет за по-големи поръчки, използване на предимно морално остарели технологии и машини втора ръка на възраст над 20 години., с висока трудоемкост на операциите и по-високи производствени разходи, като с тях не може да се постигне нужното качество, прецизност и скорост при производството. С наличните машини и производствено оборудване много от производствените процеси се изпълняват ръчно и се допускат неточности, в резултат на което се получават несъответстващи детайли, подлежащи на корекции или преработка. Като цяло, наличните производствени мощности са натоварени почти на 100% и се налага отказване на поръчки поради липса на производствен капацитет. В резултат на инвестициите по проекта ще се модернизира производствения процес, ще се оптимизира производствената верига, ще се подобри качеството на предлаганите продукти, ще нарасне производствения капацитет, ще намалеят производствените разходи и сроковете за изпълнение на поръчките. Това ще е предпоставка фирмата да разшири пазарните си позиции, основно на вътрешния пазар, където конкуренцията е голяма и ще е предпоставка за излизане на външни пазари. Проектът попада и в следните приоритети на настоящата процедура: - проекти, които се изпълняват в една от тематичните области на ИСИС 2014-2020г.; - регионална приоритизация, тъй като седалището на фирмата и планираните за изпълнение дейности ще се осъществят на територията на област Кърджали. - проекти на кандидати, които нямат опит в участието в процедури по ОП РКБИ и/или ОПИК.</t>
  </si>
  <si>
    <t>"Новамед" ЕООД е предприятие, развиващо основната си икономическа дейност в производството на различни лабораторни и медицински средства, уреди и модули. Настоящото проектно предложение има за цел подобряване на производствения капацитет на дружеството, съответно засилване на експортния му потенциал и подобряване на производителността и конкурентоспособността му. Целта на проекта ще бъде изпълнена чрез закупуване и въвеждане в експлоатация на специализирано оборудване и софтуер, подкрепящи развитието на основната дейност - комплект от специализирани стендове за производство на апарат за терапевтична афереза и програмната система за осъществяване на управление на функционирането им и осигуряване на потребителски интерфейс. Въвеждането в експлоатация на тези активи ще даде възможност на Новамед ЕООД да предложи на пазара нови продукти - напълно завършени медицински апарати. Това по същество ще доведе до повишаване на производствения капацитет на дружеството, ще създаде потенциал за износ на висококачествени продукти, ще повиши приходите от продажби, което в комбинация с незначително нарастване на разходите за персонал ще доведе до увеличение на производителността с над 47 %</t>
  </si>
  <si>
    <t>„ Донидо Машин индъстри“ АД е средно предприятие с основна роля в регион Хасково за създаване на работни места, добавена стойност и нови бизнес идеи. Дружеството се стреми да повишава конкурентоспособността си, чрез инвестирането във високотехнологични машини и оборудване. Кандидатстването на „ Донидо Машин индъстри“ АД по настоящия проект е насочено към преодоляване на неблагоприятни фактори - високи производствени разходи и необходимост от оптимизация на производствените вериги; необходимост от повишаване производителността на труда; недостатъчен производствен капацитет и следствие от това невъзможност да се удовлетворят пазарните обеми на търсене; необходимост от повишаване качеството на произвежданите продукти. Настоящото проектно предложение има за свой основен предмет: Разширяване капацитета на съществуващия стопански обект, чрез инвестиране във високотехнологичи машини, пряко заети в производствения процес и водещо до увеличение обема на произвежданите продукти без да се извършва промяна из основи на базисния производствен процес.Основния предмет на проекта ще се осъществи като бъдат закупени следните машини:►Машина за лазерно рязане на листов материал и тръби- 1бр.►Система за орбитално заварявне на тръби - 1бр.Инвестицията, предвидена в проекта ще се осъществи на територията на Република България, гр. Хасково и ще бъде поддържана най-малко три години след изпълнението на проекта, също така проектът ще бъде съфинансиран от „ Донидо Машин индъстри“ АД. 
Осъществяването на проекта ще се осъществи в единна методология включваща: ►Сформиране на  екип, който ще организира и контролира процесите по изпълнението на проекта;►Провеждане на процедура за избор на изпълнител, който ще достави и монтира закупените машини;►Доставка, монтаж и въвеждане в експлоатация на закупените машини.Проектът ще бъде изпълнен в рамките до 12 месеца от одобрението му и подписване на административен договор за предоставянето на безвъзмездна финансова помощ.</t>
  </si>
  <si>
    <t>ПЕТРОМЕТ ООД е компания, основана в гр. Пловдив през 2002г. Основната дейност на фирмата е производство на промишлено хладилно и вентилационно оборудване. Произвежданите продуктови единици включват изпарители за хладилната индустрия -  No Frost изпарители; рамкови изпарители и др., които вече над 15 години фирмата произвежда за основните си клиенти – Liebherr-Hausgeräte и Gorenje. 
Основните ограничения пред развитието на дружеството са липсата на капацитет и технологии, които да обезпечат производството на по-големи обеми продукция. Към момента голяма част от операциите се извършват с ръчни инструменти и/или чрез превъзлагане на подизпълнители.
В тази връзка основна стратегическа цел на дружеството, а и основна цел на настоящия проект е да разшири производствения си капацитет и повиши експортния потенциал. За постигане на заложената цел, проекта предвижда следните специфични цели:
+ подобряване на производствените процеси, чрез оптимизация и автоматизация;
+ разширяване и модернизация на производствените мощности;
+ повишаване на качеството на крайната продукция
За постигане на целите са предвидени дейности, насочени към разширяване на производствения капацитет, включващи закупуване на 10бр. нови специализирани производствени машини, които ще обезпечат основните технологични процеси на производството. 
Очакваните резултати са:
+ увеличение на производствения капацитет на основния стопански обект на дружеството
+ повишена производителност с 15.12% спрямо претеглената производителност за периода 2015-2017
+ 65.69% ръст на средните генерирани приходи от износ спрямо претеглената стойност на приходите от износ за периода 2015-2017
+ 16.63% ръст на нетните приходи от продажби на предприятието спрямо претеглената им стойност за периода 2015 -2017
+ трайно навлизане на нови експортни пазари и затвърждаване на пазарните позиции на настоящите.</t>
  </si>
  <si>
    <t>Кандидатът "Елеганс мебел" ЕООД е една от водещите и успешно развиващи се фирми в Троян. Специализирана е в традиционното за района производство на висококачествени мебели от масив (чам, липа,  бук, череша, ясен и дъб) за нуждите както на националния, така и особено на външните пазари. Кандидатът е сертифициран по Системата за управление на околната среда ISO 14001 и в момента изпълнява договори за безвъзмездна помощ от ОПИК по линията на "МИГ- Троян, Априлци, Угърчин" и по процедура Подкрепа за пилотни и демонстрационни инициативи за ефективно използване на ресурсите.
Настоящето проектно предложение има за основна цел подобряването на производствения капацитет, конкурентоспособността, а оттам и експортния потенциал на ЕЛЕГАНС МЕБЕЛ. За реализацията на тази цел кандидатът планира да закупи и въведе в експлоатация съвременно високотехнологично производствено оборудване, включващо петосен обработващ център с цифрово програмно управление, четиристранно профилираща машина с 6 шпиндела и електронно управление, както и дробилка за дървени отпадъци. На таза основа проектът ще се изпълнява в тематичната подобласт "Системи за автоматизирано и софтуерно подпомагано управление с приложение в производството" на тематичната област "Мехатроника и чисти технологии" на ИСИС. 
Внедряването на посоченото оборудване ще позволи да се автоматизира и подобри ефективността на процеса на производството на мебели от масивна дървесина. Ще се намалят  непривлекателния ръчен труд и разходите за производство на единица продукция. Ще се подобри качеството на произвежданите мебели, а оттам и конкурентоспособността на кандидата.
Основните очаквани финансови резултата от реализацията на проекта са:
- Вътрешна норма на възвръщаемост- 15.92%;
- Нарасналите нетни приходи от продажби/заявена обща стойност на проекта 67.09%;
- Нарасналата производителност на предприятието 33.29%;
- Изменени средни генерирани приходи от износ вследствие на инвестицията по проекта 25.07%.</t>
  </si>
  <si>
    <t xml:space="preserve">МЕДИКОФАРМ-К  ЕООД е производствено предприятие, което си е поставило амбициозната цел да е сред водещите компании в България в областта на производството на парфюми и тоалетни продукти(основен код на икономическа дейност 20.42 Производство на парфюми и тоалетни продукти).За постигането на поставените високи цели компанията се нуждае от инвестиции, които да позволят на предприятието да подобри своя производствен капацитет и да отговори на все по-високите изисквания на българския и европейския пазар, което очакваме да се случи и чрез изпълнението на настоящото проектно предложение.
За да повиши конкурентоспособността си и за да засили своя експортен потенциал екипът на МЕДИКОФАРМ-К  ЕООД планира да придобие по проекта следното високотехнологично производствено оборудване:
- Линия за миксиране, дозиране и пакетиране на прахообразни продукти - 1 бр.
- Автоматична машина за пълнене на желатинови капсули по зададени параметри - 1бр.
- Автоматична ротационна таблет машина - 1бр.
- Спрей драйнг система - 1бр.
- Автоматичен водно-етилов (спиртен) екстрактор - 1бр.
Предвиденото за придобиване оборудване  ще доведе до рязко увеличаване обема на произведената продукция, оптимизиране на технологичните производствени процеси и успоредно рязко намаляване на производствените разходи. В същото време чрез тези високо-технологични решения при резлизирането на това оборудване ще гарантира качество на произведената продукция отговарящо на най-високите световни и европейски стандарти.
</t>
  </si>
  <si>
    <t>"Инова БМ" ООД разработва активни съставки за козметичната промишленост на основата на де-диференцирани (стволови) клетки. Активни съставки в козметиката са ингредиенти, които предизвикват основния ефект - регенеративно, слънцезащитно, oвлажняващо, избелващо, анти-оксидативно и противовъзпалително действие в кожата.  „Инова БМ” ООД предлага уникални, изготвени по поръчка активни съставки, които се основават на де-диференцирани растителни инвитро системи (растителни стволови клетки), създавани чрез био-технологичен процес от калусни култури. Активните съставки на основата на стволови растителни клетки са относително нов продукт, който навлиза все повече в козметиката. Те са високо-ефективни, позволяват стерилност и еднородност на партидите, спомагат за устойчивото и екологично използване на био-ресурсите. 
До момента дружеството ползва за голяма част от дейността си лабораториите на Факултета по химия и фармация към СУ и Института по микробиология към БАН (филиала в Пловдив), с които има сключени договори. Липсата на самостоятелна лабораторно-производствена база затруднява развитието на "Инова БМ" ООД. Целта на настоящия проект е закупуване на производствено оборудване (прецизна везна, аналитична везна, рН метър, система за ултра-чиста вода, настолен лиофилизатор, автоклав, вакуум-ротационен изпарител с изпарителна колба и вакуум-помпа, охладител, лабораторен фризер/хладилник и хомогенизатор с високо налягане) което да позволи на дружеството да се развива и да увеличава пазара си. Предложеното за закупуване оборудване ще позволи на "Инова БМ" от една страна да изпълнява повече поръчки в рамките на  вече съществуващите научно-развойни възможности, а от друга - да разшири гамата на възможни обработки на стволовите растителни клетки чрез добавяне на производствен капацитет за вакуум-изпаряване и лиофилизиране. Това ще даде възможност на дружеството да продължи успешно навлизането си на високотехнологичния и високо-конкурентен пазар на активните съставки в козметиката.</t>
  </si>
  <si>
    <t>10.12.2020 г.</t>
  </si>
  <si>
    <t>10.12.2021 г.</t>
  </si>
  <si>
    <t>07.12.2020 г.</t>
  </si>
  <si>
    <t>07.12.2021 г.</t>
  </si>
  <si>
    <t>10.12.2021  г.</t>
  </si>
  <si>
    <t>10.08.2021 г.</t>
  </si>
  <si>
    <t>10.06.2021 г.</t>
  </si>
  <si>
    <t>07.08.2021 г.</t>
  </si>
  <si>
    <t>07.11.2021 г.</t>
  </si>
  <si>
    <t>10.07.2021 г.</t>
  </si>
  <si>
    <t>10.10.2021 г.</t>
  </si>
  <si>
    <t>01.12.2021 г.</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</si>
</sst>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color indexed="8"/>
      <name val="Verdana"/>
      <family val="2"/>
    </font>
    <font>
      <b/>
      <sz val="12"/>
      <color indexed="8"/>
      <name val="Verdana"/>
      <family val="2"/>
    </font>
    <font>
      <sz val="8"/>
      <color indexed="8"/>
      <name val="Verdana"/>
      <family val="2"/>
    </font>
    <font>
      <b/>
      <sz val="9"/>
      <color indexed="8"/>
      <name val="Verdana"/>
      <family val="2"/>
    </font>
    <font>
      <sz val="8"/>
      <name val="Verdana"/>
      <family val="2"/>
    </font>
    <font>
      <sz val="9"/>
      <name val="Verdana"/>
      <family val="2"/>
    </font>
    <font>
      <b/>
      <sz val="9"/>
      <name val="Verdana"/>
      <family val="2"/>
    </font>
    <font>
      <u val="single"/>
      <sz val="10"/>
      <color indexed="20"/>
      <name val="Arial"/>
      <family val="2"/>
    </font>
    <font>
      <u val="single"/>
      <sz val="10"/>
      <color indexed="12"/>
      <name val="Arial"/>
      <family val="2"/>
    </font>
    <font>
      <sz val="9"/>
      <color indexed="8"/>
      <name val="Verdana"/>
      <family val="2"/>
    </font>
    <font>
      <b/>
      <sz val="9"/>
      <color indexed="36"/>
      <name val="Verdana"/>
      <family val="2"/>
    </font>
    <font>
      <sz val="9"/>
      <color indexed="63"/>
      <name val="Verdana"/>
      <family val="2"/>
    </font>
    <font>
      <sz val="9"/>
      <color indexed="36"/>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b/>
      <sz val="9"/>
      <color rgb="FF7030A0"/>
      <name val="Verdana"/>
      <family val="2"/>
    </font>
    <font>
      <b/>
      <sz val="9"/>
      <color rgb="FF000000"/>
      <name val="Verdana"/>
      <family val="2"/>
    </font>
    <font>
      <b/>
      <sz val="9"/>
      <color theme="1"/>
      <name val="Verdana"/>
      <family val="2"/>
    </font>
    <font>
      <sz val="9"/>
      <color rgb="FF333333"/>
      <name val="Verdana"/>
      <family val="2"/>
    </font>
    <font>
      <sz val="9"/>
      <color rgb="FF7030A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4" fillId="0" borderId="0" applyBorder="0">
      <alignment/>
      <protection/>
    </xf>
    <xf numFmtId="0" fontId="34" fillId="0" borderId="0" applyBorder="0">
      <alignment/>
      <protection/>
    </xf>
    <xf numFmtId="0" fontId="34" fillId="0" borderId="0" applyBorder="0">
      <alignment/>
      <protection/>
    </xf>
    <xf numFmtId="0" fontId="34" fillId="0" borderId="0" applyBorder="0">
      <alignment/>
      <protection/>
    </xf>
    <xf numFmtId="0" fontId="34"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21" fillId="0" borderId="0" xfId="0" applyFont="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wrapText="1"/>
    </xf>
    <xf numFmtId="49" fontId="35" fillId="0" borderId="10"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174" fontId="22" fillId="0" borderId="10" xfId="0" applyNumberFormat="1" applyFont="1" applyFill="1" applyBorder="1" applyAlignment="1">
      <alignment horizontal="center" vertical="center" wrapText="1"/>
    </xf>
    <xf numFmtId="49" fontId="36" fillId="0" borderId="10" xfId="0" applyNumberFormat="1" applyFont="1" applyFill="1" applyBorder="1" applyAlignment="1" applyProtection="1">
      <alignment horizontal="center" vertical="center" wrapText="1"/>
      <protection/>
    </xf>
    <xf numFmtId="0" fontId="37" fillId="0" borderId="10" xfId="56" applyNumberFormat="1" applyFont="1" applyFill="1" applyBorder="1" applyAlignment="1" applyProtection="1">
      <alignment horizontal="center" vertical="center" wrapText="1"/>
      <protection/>
    </xf>
    <xf numFmtId="49" fontId="37" fillId="0" borderId="10" xfId="59" applyNumberFormat="1" applyFont="1" applyFill="1" applyBorder="1" applyAlignment="1" applyProtection="1">
      <alignment horizontal="center" vertical="center" wrapText="1"/>
      <protection/>
    </xf>
    <xf numFmtId="49"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4" fontId="37" fillId="0" borderId="10" xfId="65" applyNumberFormat="1" applyFont="1" applyFill="1" applyBorder="1" applyAlignment="1" applyProtection="1">
      <alignment horizontal="center" vertical="center" wrapText="1"/>
      <protection/>
    </xf>
    <xf numFmtId="4" fontId="35" fillId="0" borderId="10" xfId="65" applyNumberFormat="1" applyFont="1" applyFill="1" applyBorder="1" applyAlignment="1" applyProtection="1">
      <alignment horizontal="center" vertical="center" wrapText="1"/>
      <protection/>
    </xf>
    <xf numFmtId="4" fontId="38" fillId="0" borderId="10" xfId="60" applyNumberFormat="1" applyFont="1" applyFill="1" applyBorder="1" applyAlignment="1" applyProtection="1">
      <alignment horizontal="center" vertical="center" wrapText="1"/>
      <protection/>
    </xf>
    <xf numFmtId="175" fontId="37" fillId="0" borderId="10" xfId="0" applyNumberFormat="1" applyFont="1" applyFill="1" applyBorder="1" applyAlignment="1" applyProtection="1">
      <alignment horizontal="center" vertical="center" wrapText="1"/>
      <protection/>
    </xf>
    <xf numFmtId="9" fontId="25" fillId="0" borderId="13" xfId="0" applyNumberFormat="1" applyFont="1" applyFill="1" applyBorder="1" applyAlignment="1">
      <alignment horizontal="center" vertical="center" wrapText="1"/>
    </xf>
    <xf numFmtId="0" fontId="22" fillId="0" borderId="10" xfId="0" applyNumberFormat="1" applyFont="1" applyFill="1" applyBorder="1" applyAlignment="1" applyProtection="1">
      <alignment horizontal="center" vertical="center" wrapText="1"/>
      <protection/>
    </xf>
    <xf numFmtId="4" fontId="38" fillId="0" borderId="10" xfId="58" applyNumberFormat="1"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39" fillId="0" borderId="0" xfId="0" applyFont="1" applyAlignment="1">
      <alignment horizontal="center" vertical="center" wrapText="1"/>
    </xf>
    <xf numFmtId="49" fontId="40" fillId="0" borderId="10" xfId="0" applyNumberFormat="1" applyFont="1" applyFill="1" applyBorder="1" applyAlignment="1" applyProtection="1">
      <alignment horizontal="center" vertical="center" wrapText="1"/>
      <protection/>
    </xf>
    <xf numFmtId="0" fontId="39" fillId="0" borderId="1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3:P72" comment="" totalsRowShown="0">
  <autoFilter ref="A3:P72"/>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tabSelected="1" view="pageBreakPreview" zoomScale="60" zoomScaleNormal="70" zoomScalePageLayoutView="0" workbookViewId="0" topLeftCell="C2">
      <pane ySplit="2" topLeftCell="A4" activePane="bottomLeft" state="frozen"/>
      <selection pane="topLeft" activeCell="A2" sqref="A2"/>
      <selection pane="bottomLeft" activeCell="M4" sqref="M4:M72"/>
    </sheetView>
  </sheetViews>
  <sheetFormatPr defaultColWidth="9.140625" defaultRowHeight="12.75"/>
  <cols>
    <col min="1" max="1" width="30.28125" style="1" customWidth="1"/>
    <col min="2" max="2" width="30.8515625" style="8" customWidth="1"/>
    <col min="3" max="3" width="13.57421875" style="9" customWidth="1"/>
    <col min="4" max="4" width="18.421875" style="1" customWidth="1"/>
    <col min="5" max="5" width="16.28125" style="1" customWidth="1"/>
    <col min="6" max="6" width="17.00390625" style="1" customWidth="1"/>
    <col min="7" max="7" width="18.140625" style="10" customWidth="1"/>
    <col min="8" max="8" width="63.28125" style="1" customWidth="1"/>
    <col min="9" max="9" width="26.28125" style="1" customWidth="1"/>
    <col min="10" max="10" width="16.7109375" style="1" customWidth="1"/>
    <col min="11" max="11" width="22.7109375" style="11" customWidth="1"/>
    <col min="12" max="12" width="18.28125" style="9" customWidth="1"/>
    <col min="13" max="13" width="18.8515625" style="9" customWidth="1"/>
    <col min="14" max="15" width="18.28125" style="9" customWidth="1"/>
    <col min="16" max="16" width="18.7109375" style="9" customWidth="1"/>
    <col min="17" max="16384" width="9.140625" style="1" customWidth="1"/>
  </cols>
  <sheetData>
    <row r="1" spans="1:16" ht="253.5" customHeight="1">
      <c r="A1" s="31" t="s">
        <v>15</v>
      </c>
      <c r="B1" s="32"/>
      <c r="C1" s="32"/>
      <c r="D1" s="32"/>
      <c r="E1" s="32"/>
      <c r="F1" s="32"/>
      <c r="G1" s="32"/>
      <c r="H1" s="32"/>
      <c r="I1" s="32"/>
      <c r="J1" s="32"/>
      <c r="K1" s="32"/>
      <c r="L1" s="32"/>
      <c r="M1" s="32"/>
      <c r="N1" s="32"/>
      <c r="O1" s="32"/>
      <c r="P1" s="32"/>
    </row>
    <row r="2" spans="1:16" ht="30.75" customHeight="1">
      <c r="A2" s="31" t="s">
        <v>15</v>
      </c>
      <c r="B2" s="32"/>
      <c r="C2" s="32"/>
      <c r="D2" s="32"/>
      <c r="E2" s="32"/>
      <c r="F2" s="32"/>
      <c r="G2" s="32"/>
      <c r="H2" s="32"/>
      <c r="I2" s="32"/>
      <c r="J2" s="32"/>
      <c r="K2" s="32"/>
      <c r="L2" s="32"/>
      <c r="M2" s="32"/>
      <c r="N2" s="32"/>
      <c r="O2" s="32"/>
      <c r="P2" s="32"/>
    </row>
    <row r="3" spans="1:16" s="7" customFormat="1" ht="73.5" customHeight="1">
      <c r="A3" s="2" t="s">
        <v>0</v>
      </c>
      <c r="B3" s="3" t="s">
        <v>1</v>
      </c>
      <c r="C3" s="3" t="s">
        <v>2</v>
      </c>
      <c r="D3" s="3" t="s">
        <v>3</v>
      </c>
      <c r="E3" s="3" t="s">
        <v>16</v>
      </c>
      <c r="F3" s="4" t="s">
        <v>8</v>
      </c>
      <c r="G3" s="5" t="s">
        <v>9</v>
      </c>
      <c r="H3" s="3" t="s">
        <v>4</v>
      </c>
      <c r="I3" s="3" t="s">
        <v>10</v>
      </c>
      <c r="J3" s="3" t="s">
        <v>5</v>
      </c>
      <c r="K3" s="3" t="s">
        <v>12</v>
      </c>
      <c r="L3" s="3" t="s">
        <v>11</v>
      </c>
      <c r="M3" s="3" t="s">
        <v>6</v>
      </c>
      <c r="N3" s="6" t="s">
        <v>7</v>
      </c>
      <c r="O3" s="6" t="s">
        <v>13</v>
      </c>
      <c r="P3" s="6" t="s">
        <v>14</v>
      </c>
    </row>
    <row r="4" spans="1:16" ht="76.5" customHeight="1">
      <c r="A4" s="17" t="s">
        <v>136</v>
      </c>
      <c r="B4" s="12" t="s">
        <v>185</v>
      </c>
      <c r="C4" s="12" t="s">
        <v>253</v>
      </c>
      <c r="D4" s="13" t="s">
        <v>302</v>
      </c>
      <c r="E4" s="14" t="s">
        <v>449</v>
      </c>
      <c r="F4" s="13">
        <v>12</v>
      </c>
      <c r="G4" s="14" t="s">
        <v>450</v>
      </c>
      <c r="H4" s="27" t="s">
        <v>389</v>
      </c>
      <c r="I4" s="12" t="s">
        <v>326</v>
      </c>
      <c r="J4" s="13" t="s">
        <v>375</v>
      </c>
      <c r="K4" s="20" t="s">
        <v>19</v>
      </c>
      <c r="L4" s="21">
        <v>1360845.16</v>
      </c>
      <c r="M4" s="21">
        <v>816507.09</v>
      </c>
      <c r="N4" s="22">
        <f>L4-M4</f>
        <v>544338.07</v>
      </c>
      <c r="O4" s="23">
        <f>Sheet1!$M4*0.85</f>
        <v>694031.0264999999</v>
      </c>
      <c r="P4" s="24">
        <f>Sheet1!$O4/Sheet1!$M4</f>
        <v>0.85</v>
      </c>
    </row>
    <row r="5" spans="1:16" ht="76.5" customHeight="1">
      <c r="A5" s="17" t="s">
        <v>137</v>
      </c>
      <c r="B5" s="12" t="s">
        <v>186</v>
      </c>
      <c r="C5" s="12" t="s">
        <v>254</v>
      </c>
      <c r="D5" s="13" t="s">
        <v>303</v>
      </c>
      <c r="E5" s="14">
        <v>44166</v>
      </c>
      <c r="F5" s="13">
        <v>12</v>
      </c>
      <c r="G5" s="14">
        <v>44531</v>
      </c>
      <c r="H5" s="28" t="s">
        <v>390</v>
      </c>
      <c r="I5" s="12" t="s">
        <v>327</v>
      </c>
      <c r="J5" s="13" t="s">
        <v>17</v>
      </c>
      <c r="K5" s="25" t="s">
        <v>19</v>
      </c>
      <c r="L5" s="21">
        <v>1067876</v>
      </c>
      <c r="M5" s="21">
        <v>747513.2</v>
      </c>
      <c r="N5" s="22">
        <f>L5-M5</f>
        <v>320362.80000000005</v>
      </c>
      <c r="O5" s="23">
        <f>Sheet1!$M5*0.85</f>
        <v>635386.22</v>
      </c>
      <c r="P5" s="24">
        <f>Sheet1!$O5/Sheet1!$M5</f>
        <v>0.85</v>
      </c>
    </row>
    <row r="6" spans="1:16" ht="76.5" customHeight="1">
      <c r="A6" s="17" t="s">
        <v>138</v>
      </c>
      <c r="B6" s="12" t="s">
        <v>187</v>
      </c>
      <c r="C6" s="12" t="s">
        <v>255</v>
      </c>
      <c r="D6" s="13" t="s">
        <v>304</v>
      </c>
      <c r="E6" s="14" t="s">
        <v>451</v>
      </c>
      <c r="F6" s="13">
        <v>12</v>
      </c>
      <c r="G6" s="14" t="s">
        <v>452</v>
      </c>
      <c r="H6" s="27" t="s">
        <v>391</v>
      </c>
      <c r="I6" s="12" t="s">
        <v>328</v>
      </c>
      <c r="J6" s="13" t="s">
        <v>119</v>
      </c>
      <c r="K6" s="20" t="s">
        <v>19</v>
      </c>
      <c r="L6" s="21">
        <v>1023000</v>
      </c>
      <c r="M6" s="21">
        <v>716100</v>
      </c>
      <c r="N6" s="22">
        <f>L6-M6</f>
        <v>306900</v>
      </c>
      <c r="O6" s="23">
        <f>Sheet1!$M6*0.85</f>
        <v>608685</v>
      </c>
      <c r="P6" s="24">
        <f>Sheet1!$O6/Sheet1!$M6</f>
        <v>0.85</v>
      </c>
    </row>
    <row r="7" spans="1:16" ht="76.5" customHeight="1">
      <c r="A7" s="17" t="s">
        <v>139</v>
      </c>
      <c r="B7" s="12" t="s">
        <v>188</v>
      </c>
      <c r="C7" s="12" t="s">
        <v>256</v>
      </c>
      <c r="D7" s="13" t="s">
        <v>305</v>
      </c>
      <c r="E7" s="14" t="s">
        <v>451</v>
      </c>
      <c r="F7" s="13">
        <v>12</v>
      </c>
      <c r="G7" s="14" t="s">
        <v>452</v>
      </c>
      <c r="H7" s="27" t="s">
        <v>392</v>
      </c>
      <c r="I7" s="12" t="s">
        <v>329</v>
      </c>
      <c r="J7" s="13" t="s">
        <v>17</v>
      </c>
      <c r="K7" s="25" t="s">
        <v>19</v>
      </c>
      <c r="L7" s="21">
        <v>994832</v>
      </c>
      <c r="M7" s="21">
        <v>696382.4</v>
      </c>
      <c r="N7" s="22">
        <f>L7-M7</f>
        <v>298449.6</v>
      </c>
      <c r="O7" s="23">
        <f>Sheet1!$M7*0.85</f>
        <v>591925.04</v>
      </c>
      <c r="P7" s="24">
        <f>Sheet1!$O7/Sheet1!$M7</f>
        <v>0.85</v>
      </c>
    </row>
    <row r="8" spans="1:16" ht="76.5" customHeight="1">
      <c r="A8" s="17" t="s">
        <v>140</v>
      </c>
      <c r="B8" s="12" t="s">
        <v>189</v>
      </c>
      <c r="C8" s="12" t="s">
        <v>257</v>
      </c>
      <c r="D8" s="13" t="s">
        <v>306</v>
      </c>
      <c r="E8" s="14">
        <v>44166</v>
      </c>
      <c r="F8" s="13">
        <v>12</v>
      </c>
      <c r="G8" s="14">
        <v>44531</v>
      </c>
      <c r="H8" s="27" t="s">
        <v>393</v>
      </c>
      <c r="I8" s="12" t="s">
        <v>330</v>
      </c>
      <c r="J8" s="13" t="s">
        <v>119</v>
      </c>
      <c r="K8" s="25" t="s">
        <v>19</v>
      </c>
      <c r="L8" s="21">
        <v>531933.74</v>
      </c>
      <c r="M8" s="21">
        <v>372353.62</v>
      </c>
      <c r="N8" s="26">
        <f aca="true" t="shared" si="0" ref="N8:N25">L8-M8</f>
        <v>159580.12</v>
      </c>
      <c r="O8" s="23">
        <f>Sheet1!$M8*0.85</f>
        <v>316500.577</v>
      </c>
      <c r="P8" s="24">
        <f>Sheet1!$O8/Sheet1!$M8</f>
        <v>0.85</v>
      </c>
    </row>
    <row r="9" spans="1:16" ht="76.5" customHeight="1">
      <c r="A9" s="17" t="s">
        <v>141</v>
      </c>
      <c r="B9" s="12" t="s">
        <v>190</v>
      </c>
      <c r="C9" s="12" t="s">
        <v>258</v>
      </c>
      <c r="D9" s="13" t="s">
        <v>307</v>
      </c>
      <c r="E9" s="14" t="s">
        <v>451</v>
      </c>
      <c r="F9" s="13">
        <v>12</v>
      </c>
      <c r="G9" s="14" t="s">
        <v>452</v>
      </c>
      <c r="H9" s="28" t="s">
        <v>394</v>
      </c>
      <c r="I9" s="12" t="s">
        <v>331</v>
      </c>
      <c r="J9" s="13" t="s">
        <v>119</v>
      </c>
      <c r="K9" s="20" t="s">
        <v>19</v>
      </c>
      <c r="L9" s="21">
        <v>258436.53999999998</v>
      </c>
      <c r="M9" s="21">
        <v>180905.59</v>
      </c>
      <c r="N9" s="26">
        <f t="shared" si="0"/>
        <v>77530.94999999998</v>
      </c>
      <c r="O9" s="23">
        <f>Sheet1!$M9*0.85</f>
        <v>153769.75149999998</v>
      </c>
      <c r="P9" s="24">
        <f>Sheet1!$O9/Sheet1!$M9</f>
        <v>0.85</v>
      </c>
    </row>
    <row r="10" spans="1:16" ht="76.5" customHeight="1">
      <c r="A10" s="17" t="s">
        <v>20</v>
      </c>
      <c r="B10" s="12" t="s">
        <v>191</v>
      </c>
      <c r="C10" s="12" t="s">
        <v>41</v>
      </c>
      <c r="D10" s="13" t="s">
        <v>63</v>
      </c>
      <c r="E10" s="14">
        <v>44175</v>
      </c>
      <c r="F10" s="13">
        <v>12</v>
      </c>
      <c r="G10" s="14" t="s">
        <v>450</v>
      </c>
      <c r="H10" s="28" t="s">
        <v>127</v>
      </c>
      <c r="I10" s="12" t="s">
        <v>84</v>
      </c>
      <c r="J10" s="13" t="s">
        <v>18</v>
      </c>
      <c r="K10" s="20" t="s">
        <v>19</v>
      </c>
      <c r="L10" s="21">
        <v>1000000</v>
      </c>
      <c r="M10" s="21">
        <v>700000</v>
      </c>
      <c r="N10" s="26">
        <f t="shared" si="0"/>
        <v>300000</v>
      </c>
      <c r="O10" s="23">
        <f>Sheet1!$M10*0.85</f>
        <v>595000</v>
      </c>
      <c r="P10" s="24">
        <f>Sheet1!$O10/Sheet1!$M10</f>
        <v>0.85</v>
      </c>
    </row>
    <row r="11" spans="1:16" ht="76.5" customHeight="1">
      <c r="A11" s="17" t="s">
        <v>142</v>
      </c>
      <c r="B11" s="12" t="s">
        <v>192</v>
      </c>
      <c r="C11" s="12" t="s">
        <v>259</v>
      </c>
      <c r="D11" s="13" t="s">
        <v>309</v>
      </c>
      <c r="E11" s="14">
        <v>44166</v>
      </c>
      <c r="F11" s="13">
        <v>12</v>
      </c>
      <c r="G11" s="14">
        <v>44531</v>
      </c>
      <c r="H11" s="28" t="s">
        <v>395</v>
      </c>
      <c r="I11" s="12" t="s">
        <v>332</v>
      </c>
      <c r="J11" s="13" t="s">
        <v>119</v>
      </c>
      <c r="K11" s="25" t="s">
        <v>19</v>
      </c>
      <c r="L11" s="21">
        <v>1001000</v>
      </c>
      <c r="M11" s="21">
        <v>700700</v>
      </c>
      <c r="N11" s="26">
        <f t="shared" si="0"/>
        <v>300300</v>
      </c>
      <c r="O11" s="23">
        <f>Sheet1!$M11*0.85</f>
        <v>595595</v>
      </c>
      <c r="P11" s="24">
        <f>Sheet1!$O11/Sheet1!$M11</f>
        <v>0.85</v>
      </c>
    </row>
    <row r="12" spans="1:16" ht="76.5" customHeight="1">
      <c r="A12" s="17" t="s">
        <v>21</v>
      </c>
      <c r="B12" s="12" t="s">
        <v>193</v>
      </c>
      <c r="C12" s="12" t="s">
        <v>42</v>
      </c>
      <c r="D12" s="13" t="s">
        <v>64</v>
      </c>
      <c r="E12" s="14">
        <v>44166</v>
      </c>
      <c r="F12" s="13">
        <v>12</v>
      </c>
      <c r="G12" s="14">
        <v>44531</v>
      </c>
      <c r="H12" s="28" t="s">
        <v>396</v>
      </c>
      <c r="I12" s="12" t="s">
        <v>85</v>
      </c>
      <c r="J12" s="13" t="s">
        <v>106</v>
      </c>
      <c r="K12" s="20" t="s">
        <v>19</v>
      </c>
      <c r="L12" s="21">
        <v>510000</v>
      </c>
      <c r="M12" s="21">
        <v>357000</v>
      </c>
      <c r="N12" s="26">
        <f t="shared" si="0"/>
        <v>153000</v>
      </c>
      <c r="O12" s="23">
        <f>Sheet1!$M12*0.85</f>
        <v>303450</v>
      </c>
      <c r="P12" s="24">
        <f>Sheet1!$O12/Sheet1!$M12</f>
        <v>0.85</v>
      </c>
    </row>
    <row r="13" spans="1:16" ht="76.5" customHeight="1">
      <c r="A13" s="17" t="s">
        <v>143</v>
      </c>
      <c r="B13" s="12" t="s">
        <v>194</v>
      </c>
      <c r="C13" s="12" t="s">
        <v>260</v>
      </c>
      <c r="D13" s="13" t="s">
        <v>310</v>
      </c>
      <c r="E13" s="14" t="s">
        <v>449</v>
      </c>
      <c r="F13" s="13">
        <v>12</v>
      </c>
      <c r="G13" s="14" t="s">
        <v>450</v>
      </c>
      <c r="H13" s="28" t="s">
        <v>397</v>
      </c>
      <c r="I13" s="12" t="s">
        <v>333</v>
      </c>
      <c r="J13" s="13" t="s">
        <v>376</v>
      </c>
      <c r="K13" s="20" t="s">
        <v>19</v>
      </c>
      <c r="L13" s="21">
        <v>370000</v>
      </c>
      <c r="M13" s="21">
        <v>259000</v>
      </c>
      <c r="N13" s="26">
        <f t="shared" si="0"/>
        <v>111000</v>
      </c>
      <c r="O13" s="23">
        <f>Sheet1!$M13*0.85</f>
        <v>220150</v>
      </c>
      <c r="P13" s="24">
        <f>Sheet1!$O13/Sheet1!$M13</f>
        <v>0.85</v>
      </c>
    </row>
    <row r="14" spans="1:16" ht="76.5" customHeight="1">
      <c r="A14" s="17" t="s">
        <v>144</v>
      </c>
      <c r="B14" s="12" t="s">
        <v>195</v>
      </c>
      <c r="C14" s="12" t="s">
        <v>261</v>
      </c>
      <c r="D14" s="13" t="s">
        <v>74</v>
      </c>
      <c r="E14" s="14">
        <v>44166</v>
      </c>
      <c r="F14" s="13">
        <v>11</v>
      </c>
      <c r="G14" s="14">
        <v>44501</v>
      </c>
      <c r="H14" s="28" t="s">
        <v>398</v>
      </c>
      <c r="I14" s="12" t="s">
        <v>334</v>
      </c>
      <c r="J14" s="13" t="s">
        <v>17</v>
      </c>
      <c r="K14" s="25" t="s">
        <v>19</v>
      </c>
      <c r="L14" s="21">
        <v>429884</v>
      </c>
      <c r="M14" s="21">
        <v>300918.8</v>
      </c>
      <c r="N14" s="26">
        <f t="shared" si="0"/>
        <v>128965.20000000001</v>
      </c>
      <c r="O14" s="23">
        <f>Sheet1!$M14*0.85</f>
        <v>255780.97999999998</v>
      </c>
      <c r="P14" s="24">
        <f>Sheet1!$O14/Sheet1!$M14</f>
        <v>0.85</v>
      </c>
    </row>
    <row r="15" spans="1:16" ht="76.5" customHeight="1">
      <c r="A15" s="17" t="s">
        <v>22</v>
      </c>
      <c r="B15" s="12" t="s">
        <v>196</v>
      </c>
      <c r="C15" s="12" t="s">
        <v>43</v>
      </c>
      <c r="D15" s="13" t="s">
        <v>65</v>
      </c>
      <c r="E15" s="14">
        <v>44166</v>
      </c>
      <c r="F15" s="13">
        <v>10</v>
      </c>
      <c r="G15" s="14">
        <v>44470</v>
      </c>
      <c r="H15" s="28" t="s">
        <v>399</v>
      </c>
      <c r="I15" s="12" t="s">
        <v>86</v>
      </c>
      <c r="J15" s="13" t="s">
        <v>107</v>
      </c>
      <c r="K15" s="20" t="s">
        <v>19</v>
      </c>
      <c r="L15" s="21">
        <v>1755000</v>
      </c>
      <c r="M15" s="21">
        <v>999999</v>
      </c>
      <c r="N15" s="26">
        <f t="shared" si="0"/>
        <v>755001</v>
      </c>
      <c r="O15" s="23">
        <f>Sheet1!$M15*0.85</f>
        <v>849999.15</v>
      </c>
      <c r="P15" s="24">
        <f>Sheet1!$O15/Sheet1!$M15</f>
        <v>0.85</v>
      </c>
    </row>
    <row r="16" spans="1:16" ht="76.5" customHeight="1">
      <c r="A16" s="17" t="s">
        <v>23</v>
      </c>
      <c r="B16" s="12" t="s">
        <v>40</v>
      </c>
      <c r="C16" s="12" t="s">
        <v>44</v>
      </c>
      <c r="D16" s="13" t="s">
        <v>64</v>
      </c>
      <c r="E16" s="14" t="s">
        <v>451</v>
      </c>
      <c r="F16" s="13">
        <v>12</v>
      </c>
      <c r="G16" s="14" t="s">
        <v>452</v>
      </c>
      <c r="H16" s="28" t="s">
        <v>128</v>
      </c>
      <c r="I16" s="12" t="s">
        <v>87</v>
      </c>
      <c r="J16" s="13" t="s">
        <v>108</v>
      </c>
      <c r="K16" s="25" t="s">
        <v>19</v>
      </c>
      <c r="L16" s="21">
        <v>460398</v>
      </c>
      <c r="M16" s="21">
        <v>322278.6</v>
      </c>
      <c r="N16" s="26">
        <f t="shared" si="0"/>
        <v>138119.40000000002</v>
      </c>
      <c r="O16" s="23">
        <f>Sheet1!$M16*0.85</f>
        <v>273936.81</v>
      </c>
      <c r="P16" s="24">
        <f>Sheet1!$O16/Sheet1!$M16</f>
        <v>0.8500000000000001</v>
      </c>
    </row>
    <row r="17" spans="1:16" ht="76.5" customHeight="1">
      <c r="A17" s="17" t="s">
        <v>145</v>
      </c>
      <c r="B17" s="12" t="s">
        <v>197</v>
      </c>
      <c r="C17" s="12" t="s">
        <v>262</v>
      </c>
      <c r="D17" s="13" t="s">
        <v>311</v>
      </c>
      <c r="E17" s="14" t="s">
        <v>451</v>
      </c>
      <c r="F17" s="13">
        <v>12</v>
      </c>
      <c r="G17" s="14" t="s">
        <v>452</v>
      </c>
      <c r="H17" s="28" t="s">
        <v>400</v>
      </c>
      <c r="I17" s="12" t="s">
        <v>335</v>
      </c>
      <c r="J17" s="13" t="s">
        <v>124</v>
      </c>
      <c r="K17" s="20" t="s">
        <v>19</v>
      </c>
      <c r="L17" s="21">
        <v>550000</v>
      </c>
      <c r="M17" s="21">
        <v>385000</v>
      </c>
      <c r="N17" s="26">
        <f t="shared" si="0"/>
        <v>165000</v>
      </c>
      <c r="O17" s="23">
        <f>Sheet1!$M17*0.85</f>
        <v>327250</v>
      </c>
      <c r="P17" s="24">
        <f>Sheet1!$O17/Sheet1!$M17</f>
        <v>0.85</v>
      </c>
    </row>
    <row r="18" spans="1:16" ht="76.5" customHeight="1">
      <c r="A18" s="17" t="s">
        <v>146</v>
      </c>
      <c r="B18" s="12" t="s">
        <v>198</v>
      </c>
      <c r="C18" s="12" t="s">
        <v>263</v>
      </c>
      <c r="D18" s="13" t="s">
        <v>310</v>
      </c>
      <c r="E18" s="14" t="s">
        <v>449</v>
      </c>
      <c r="F18" s="13">
        <v>12</v>
      </c>
      <c r="G18" s="14" t="s">
        <v>450</v>
      </c>
      <c r="H18" s="28" t="s">
        <v>401</v>
      </c>
      <c r="I18" s="12" t="s">
        <v>336</v>
      </c>
      <c r="J18" s="13" t="s">
        <v>17</v>
      </c>
      <c r="K18" s="20" t="s">
        <v>19</v>
      </c>
      <c r="L18" s="21">
        <v>561725</v>
      </c>
      <c r="M18" s="21">
        <v>393207.5</v>
      </c>
      <c r="N18" s="26">
        <f t="shared" si="0"/>
        <v>168517.5</v>
      </c>
      <c r="O18" s="23">
        <f>Sheet1!$M18*0.85</f>
        <v>334226.375</v>
      </c>
      <c r="P18" s="24">
        <f>Sheet1!$O18/Sheet1!$M18</f>
        <v>0.85</v>
      </c>
    </row>
    <row r="19" spans="1:16" ht="76.5" customHeight="1">
      <c r="A19" s="17" t="s">
        <v>147</v>
      </c>
      <c r="B19" s="12" t="s">
        <v>199</v>
      </c>
      <c r="C19" s="12" t="s">
        <v>264</v>
      </c>
      <c r="D19" s="13" t="s">
        <v>73</v>
      </c>
      <c r="E19" s="14" t="s">
        <v>451</v>
      </c>
      <c r="F19" s="13">
        <v>12</v>
      </c>
      <c r="G19" s="14" t="s">
        <v>452</v>
      </c>
      <c r="H19" s="28" t="s">
        <v>402</v>
      </c>
      <c r="I19" s="12" t="s">
        <v>337</v>
      </c>
      <c r="J19" s="13" t="s">
        <v>116</v>
      </c>
      <c r="K19" s="20" t="s">
        <v>19</v>
      </c>
      <c r="L19" s="21">
        <v>780649.99</v>
      </c>
      <c r="M19" s="21">
        <v>351292.5</v>
      </c>
      <c r="N19" s="26">
        <f t="shared" si="0"/>
        <v>429357.49</v>
      </c>
      <c r="O19" s="23">
        <f>Sheet1!$M19*0.85</f>
        <v>298598.625</v>
      </c>
      <c r="P19" s="24">
        <f>Sheet1!$O19/Sheet1!$M19</f>
        <v>0.85</v>
      </c>
    </row>
    <row r="20" spans="1:16" ht="76.5" customHeight="1">
      <c r="A20" s="17" t="s">
        <v>148</v>
      </c>
      <c r="B20" s="12" t="s">
        <v>200</v>
      </c>
      <c r="C20" s="12" t="s">
        <v>265</v>
      </c>
      <c r="D20" s="13" t="s">
        <v>312</v>
      </c>
      <c r="E20" s="14" t="s">
        <v>451</v>
      </c>
      <c r="F20" s="13">
        <v>12</v>
      </c>
      <c r="G20" s="14" t="s">
        <v>452</v>
      </c>
      <c r="H20" s="28" t="s">
        <v>403</v>
      </c>
      <c r="I20" s="12" t="s">
        <v>338</v>
      </c>
      <c r="J20" s="13" t="s">
        <v>126</v>
      </c>
      <c r="K20" s="25" t="s">
        <v>19</v>
      </c>
      <c r="L20" s="21">
        <v>558813</v>
      </c>
      <c r="M20" s="21">
        <v>391169.1</v>
      </c>
      <c r="N20" s="26">
        <f t="shared" si="0"/>
        <v>167643.90000000002</v>
      </c>
      <c r="O20" s="23">
        <f>Sheet1!$M20*0.85</f>
        <v>332493.735</v>
      </c>
      <c r="P20" s="24">
        <f>Sheet1!$O20/Sheet1!$M20</f>
        <v>0.85</v>
      </c>
    </row>
    <row r="21" spans="1:16" ht="76.5" customHeight="1">
      <c r="A21" s="17" t="s">
        <v>24</v>
      </c>
      <c r="B21" s="12" t="s">
        <v>201</v>
      </c>
      <c r="C21" s="12" t="s">
        <v>45</v>
      </c>
      <c r="D21" s="13" t="s">
        <v>68</v>
      </c>
      <c r="E21" s="14" t="s">
        <v>451</v>
      </c>
      <c r="F21" s="13">
        <v>12</v>
      </c>
      <c r="G21" s="14" t="s">
        <v>452</v>
      </c>
      <c r="H21" s="28" t="s">
        <v>404</v>
      </c>
      <c r="I21" s="12" t="s">
        <v>88</v>
      </c>
      <c r="J21" s="13" t="s">
        <v>17</v>
      </c>
      <c r="K21" s="20" t="s">
        <v>19</v>
      </c>
      <c r="L21" s="21">
        <v>539900</v>
      </c>
      <c r="M21" s="21">
        <v>377930</v>
      </c>
      <c r="N21" s="26">
        <f t="shared" si="0"/>
        <v>161970</v>
      </c>
      <c r="O21" s="23">
        <f>Sheet1!$M21*0.85</f>
        <v>321240.5</v>
      </c>
      <c r="P21" s="24">
        <f>Sheet1!$O21/Sheet1!$M21</f>
        <v>0.85</v>
      </c>
    </row>
    <row r="22" spans="1:16" ht="76.5" customHeight="1">
      <c r="A22" s="17" t="s">
        <v>149</v>
      </c>
      <c r="B22" s="12" t="s">
        <v>202</v>
      </c>
      <c r="C22" s="12" t="s">
        <v>266</v>
      </c>
      <c r="D22" s="13" t="s">
        <v>313</v>
      </c>
      <c r="E22" s="14" t="s">
        <v>449</v>
      </c>
      <c r="F22" s="13">
        <v>12</v>
      </c>
      <c r="G22" s="14" t="s">
        <v>450</v>
      </c>
      <c r="H22" s="28" t="s">
        <v>405</v>
      </c>
      <c r="I22" s="12" t="s">
        <v>339</v>
      </c>
      <c r="J22" s="13" t="s">
        <v>105</v>
      </c>
      <c r="K22" s="25" t="s">
        <v>19</v>
      </c>
      <c r="L22" s="21">
        <v>665000</v>
      </c>
      <c r="M22" s="21">
        <v>465500</v>
      </c>
      <c r="N22" s="26">
        <f t="shared" si="0"/>
        <v>199500</v>
      </c>
      <c r="O22" s="23">
        <f>Sheet1!$M22*0.85</f>
        <v>395675</v>
      </c>
      <c r="P22" s="24">
        <f>Sheet1!$O22/Sheet1!$M22</f>
        <v>0.85</v>
      </c>
    </row>
    <row r="23" spans="1:16" ht="76.5" customHeight="1">
      <c r="A23" s="17" t="s">
        <v>25</v>
      </c>
      <c r="B23" s="12" t="s">
        <v>203</v>
      </c>
      <c r="C23" s="12" t="s">
        <v>46</v>
      </c>
      <c r="D23" s="13" t="s">
        <v>64</v>
      </c>
      <c r="E23" s="14" t="s">
        <v>449</v>
      </c>
      <c r="F23" s="13">
        <v>12</v>
      </c>
      <c r="G23" s="14" t="s">
        <v>450</v>
      </c>
      <c r="H23" s="28" t="s">
        <v>406</v>
      </c>
      <c r="I23" s="12" t="s">
        <v>89</v>
      </c>
      <c r="J23" s="13" t="s">
        <v>109</v>
      </c>
      <c r="K23" s="20" t="s">
        <v>19</v>
      </c>
      <c r="L23" s="21">
        <v>213000</v>
      </c>
      <c r="M23" s="21">
        <v>149100</v>
      </c>
      <c r="N23" s="26">
        <f t="shared" si="0"/>
        <v>63900</v>
      </c>
      <c r="O23" s="23">
        <f>Sheet1!$M23*0.85</f>
        <v>126735</v>
      </c>
      <c r="P23" s="24">
        <f>Sheet1!$O23/Sheet1!$M23</f>
        <v>0.85</v>
      </c>
    </row>
    <row r="24" spans="1:16" ht="76.5" customHeight="1">
      <c r="A24" s="17" t="s">
        <v>26</v>
      </c>
      <c r="B24" s="12" t="s">
        <v>204</v>
      </c>
      <c r="C24" s="12" t="s">
        <v>47</v>
      </c>
      <c r="D24" s="13" t="s">
        <v>69</v>
      </c>
      <c r="E24" s="14" t="s">
        <v>449</v>
      </c>
      <c r="F24" s="13">
        <v>12</v>
      </c>
      <c r="G24" s="14" t="s">
        <v>453</v>
      </c>
      <c r="H24" s="28" t="s">
        <v>407</v>
      </c>
      <c r="I24" s="12" t="s">
        <v>90</v>
      </c>
      <c r="J24" s="13" t="s">
        <v>110</v>
      </c>
      <c r="K24" s="25" t="s">
        <v>19</v>
      </c>
      <c r="L24" s="21">
        <v>1594979.2999999998</v>
      </c>
      <c r="M24" s="21">
        <v>956987.58</v>
      </c>
      <c r="N24" s="26">
        <f t="shared" si="0"/>
        <v>637991.7199999999</v>
      </c>
      <c r="O24" s="23">
        <f>Sheet1!$M24*0.85</f>
        <v>813439.443</v>
      </c>
      <c r="P24" s="24">
        <f>Sheet1!$O24/Sheet1!$M24</f>
        <v>0.85</v>
      </c>
    </row>
    <row r="25" spans="1:16" ht="76.5" customHeight="1">
      <c r="A25" s="17" t="s">
        <v>27</v>
      </c>
      <c r="B25" s="12" t="s">
        <v>205</v>
      </c>
      <c r="C25" s="12" t="s">
        <v>48</v>
      </c>
      <c r="D25" s="13" t="s">
        <v>70</v>
      </c>
      <c r="E25" s="14" t="s">
        <v>451</v>
      </c>
      <c r="F25" s="13">
        <v>12</v>
      </c>
      <c r="G25" s="14" t="s">
        <v>452</v>
      </c>
      <c r="H25" s="28" t="s">
        <v>408</v>
      </c>
      <c r="I25" s="12" t="s">
        <v>91</v>
      </c>
      <c r="J25" s="13" t="s">
        <v>111</v>
      </c>
      <c r="K25" s="20" t="s">
        <v>19</v>
      </c>
      <c r="L25" s="21">
        <v>834700</v>
      </c>
      <c r="M25" s="21">
        <v>500820</v>
      </c>
      <c r="N25" s="26">
        <f t="shared" si="0"/>
        <v>333880</v>
      </c>
      <c r="O25" s="23">
        <f>Sheet1!$M25*0.85</f>
        <v>425697</v>
      </c>
      <c r="P25" s="24">
        <f>Sheet1!$O25/Sheet1!$M25</f>
        <v>0.85</v>
      </c>
    </row>
    <row r="26" spans="1:16" ht="76.5" customHeight="1">
      <c r="A26" s="17" t="s">
        <v>150</v>
      </c>
      <c r="B26" s="12" t="s">
        <v>206</v>
      </c>
      <c r="C26" s="12" t="s">
        <v>267</v>
      </c>
      <c r="D26" s="13" t="s">
        <v>314</v>
      </c>
      <c r="E26" s="14">
        <v>44166</v>
      </c>
      <c r="F26" s="13">
        <v>12</v>
      </c>
      <c r="G26" s="14">
        <v>44531</v>
      </c>
      <c r="H26" s="28" t="s">
        <v>409</v>
      </c>
      <c r="I26" s="12" t="s">
        <v>340</v>
      </c>
      <c r="J26" s="13" t="s">
        <v>107</v>
      </c>
      <c r="K26" s="25" t="s">
        <v>19</v>
      </c>
      <c r="L26" s="21">
        <v>270319.17</v>
      </c>
      <c r="M26" s="21">
        <v>189223.43</v>
      </c>
      <c r="N26" s="26">
        <f aca="true" t="shared" si="1" ref="N26:N39">L26-M26</f>
        <v>81095.73999999999</v>
      </c>
      <c r="O26" s="23">
        <f>Sheet1!$M26*0.85</f>
        <v>160839.9155</v>
      </c>
      <c r="P26" s="24">
        <f>Sheet1!$O26/Sheet1!$M26</f>
        <v>0.8500000000000001</v>
      </c>
    </row>
    <row r="27" spans="1:16" ht="76.5" customHeight="1">
      <c r="A27" s="17" t="s">
        <v>151</v>
      </c>
      <c r="B27" s="12" t="s">
        <v>207</v>
      </c>
      <c r="C27" s="12" t="s">
        <v>268</v>
      </c>
      <c r="D27" s="13" t="s">
        <v>315</v>
      </c>
      <c r="E27" s="14" t="s">
        <v>449</v>
      </c>
      <c r="F27" s="13">
        <v>8</v>
      </c>
      <c r="G27" s="14" t="s">
        <v>454</v>
      </c>
      <c r="H27" s="28" t="s">
        <v>410</v>
      </c>
      <c r="I27" s="12" t="s">
        <v>341</v>
      </c>
      <c r="J27" s="13" t="s">
        <v>377</v>
      </c>
      <c r="K27" s="20" t="s">
        <v>19</v>
      </c>
      <c r="L27" s="21">
        <v>199000</v>
      </c>
      <c r="M27" s="21">
        <v>139300</v>
      </c>
      <c r="N27" s="26">
        <f t="shared" si="1"/>
        <v>59700</v>
      </c>
      <c r="O27" s="23">
        <f>Sheet1!$M27*0.85</f>
        <v>118405</v>
      </c>
      <c r="P27" s="24">
        <f>Sheet1!$O27/Sheet1!$M27</f>
        <v>0.85</v>
      </c>
    </row>
    <row r="28" spans="1:16" ht="76.5" customHeight="1">
      <c r="A28" s="17" t="s">
        <v>152</v>
      </c>
      <c r="B28" s="15" t="s">
        <v>208</v>
      </c>
      <c r="C28" s="12" t="s">
        <v>269</v>
      </c>
      <c r="D28" s="13" t="s">
        <v>66</v>
      </c>
      <c r="E28" s="14">
        <v>44166</v>
      </c>
      <c r="F28" s="13">
        <v>12</v>
      </c>
      <c r="G28" s="14">
        <v>44531</v>
      </c>
      <c r="H28" s="28" t="s">
        <v>411</v>
      </c>
      <c r="I28" s="12" t="s">
        <v>342</v>
      </c>
      <c r="J28" s="13" t="s">
        <v>119</v>
      </c>
      <c r="K28" s="25" t="s">
        <v>19</v>
      </c>
      <c r="L28" s="21">
        <v>781211.3200000001</v>
      </c>
      <c r="M28" s="21">
        <v>546847.91</v>
      </c>
      <c r="N28" s="26">
        <f t="shared" si="1"/>
        <v>234363.41000000003</v>
      </c>
      <c r="O28" s="23">
        <f>Sheet1!$M28*0.85</f>
        <v>464820.7235</v>
      </c>
      <c r="P28" s="24">
        <f>Sheet1!$O28/Sheet1!$M28</f>
        <v>0.85</v>
      </c>
    </row>
    <row r="29" spans="1:16" ht="76.5" customHeight="1">
      <c r="A29" s="17" t="s">
        <v>153</v>
      </c>
      <c r="B29" s="12" t="s">
        <v>209</v>
      </c>
      <c r="C29" s="12" t="s">
        <v>270</v>
      </c>
      <c r="D29" s="13" t="s">
        <v>316</v>
      </c>
      <c r="E29" s="14" t="s">
        <v>451</v>
      </c>
      <c r="F29" s="13">
        <v>12</v>
      </c>
      <c r="G29" s="14" t="s">
        <v>452</v>
      </c>
      <c r="H29" s="28" t="s">
        <v>412</v>
      </c>
      <c r="I29" s="12" t="s">
        <v>343</v>
      </c>
      <c r="J29" s="13" t="s">
        <v>116</v>
      </c>
      <c r="K29" s="20" t="s">
        <v>19</v>
      </c>
      <c r="L29" s="21">
        <v>310000</v>
      </c>
      <c r="M29" s="21">
        <v>217000</v>
      </c>
      <c r="N29" s="26">
        <f t="shared" si="1"/>
        <v>93000</v>
      </c>
      <c r="O29" s="23">
        <f>Sheet1!$M29*0.85</f>
        <v>184450</v>
      </c>
      <c r="P29" s="24">
        <f>Sheet1!$O29/Sheet1!$M29</f>
        <v>0.85</v>
      </c>
    </row>
    <row r="30" spans="1:16" ht="76.5" customHeight="1">
      <c r="A30" s="17" t="s">
        <v>28</v>
      </c>
      <c r="B30" s="12" t="s">
        <v>210</v>
      </c>
      <c r="C30" s="12" t="s">
        <v>49</v>
      </c>
      <c r="D30" s="13" t="s">
        <v>64</v>
      </c>
      <c r="E30" s="14" t="s">
        <v>451</v>
      </c>
      <c r="F30" s="13">
        <v>12</v>
      </c>
      <c r="G30" s="14" t="s">
        <v>452</v>
      </c>
      <c r="H30" s="28" t="s">
        <v>413</v>
      </c>
      <c r="I30" s="12" t="s">
        <v>92</v>
      </c>
      <c r="J30" s="13" t="s">
        <v>114</v>
      </c>
      <c r="K30" s="25" t="s">
        <v>19</v>
      </c>
      <c r="L30" s="21">
        <v>1151000</v>
      </c>
      <c r="M30" s="21">
        <v>690600</v>
      </c>
      <c r="N30" s="26">
        <f t="shared" si="1"/>
        <v>460400</v>
      </c>
      <c r="O30" s="23">
        <f>Sheet1!$M30*0.85</f>
        <v>587010</v>
      </c>
      <c r="P30" s="24">
        <f>Sheet1!$O30/Sheet1!$M30</f>
        <v>0.85</v>
      </c>
    </row>
    <row r="31" spans="1:16" ht="76.5" customHeight="1">
      <c r="A31" s="17" t="s">
        <v>154</v>
      </c>
      <c r="B31" s="12" t="s">
        <v>211</v>
      </c>
      <c r="C31" s="12" t="s">
        <v>271</v>
      </c>
      <c r="D31" s="13" t="s">
        <v>309</v>
      </c>
      <c r="E31" s="14" t="s">
        <v>449</v>
      </c>
      <c r="F31" s="13">
        <v>12</v>
      </c>
      <c r="G31" s="14" t="s">
        <v>450</v>
      </c>
      <c r="H31" s="28" t="s">
        <v>414</v>
      </c>
      <c r="I31" s="12" t="s">
        <v>344</v>
      </c>
      <c r="J31" s="13" t="s">
        <v>378</v>
      </c>
      <c r="K31" s="20" t="s">
        <v>19</v>
      </c>
      <c r="L31" s="21">
        <v>1071404.08</v>
      </c>
      <c r="M31" s="21">
        <v>749982.85</v>
      </c>
      <c r="N31" s="26">
        <f t="shared" si="1"/>
        <v>321421.2300000001</v>
      </c>
      <c r="O31" s="23">
        <f>Sheet1!$M31*0.85</f>
        <v>637485.4225</v>
      </c>
      <c r="P31" s="24">
        <f>Sheet1!$O31/Sheet1!$M31</f>
        <v>0.85</v>
      </c>
    </row>
    <row r="32" spans="1:16" ht="76.5" customHeight="1">
      <c r="A32" s="17" t="s">
        <v>155</v>
      </c>
      <c r="B32" s="12" t="s">
        <v>212</v>
      </c>
      <c r="C32" s="12" t="s">
        <v>272</v>
      </c>
      <c r="D32" s="13" t="s">
        <v>81</v>
      </c>
      <c r="E32" s="14" t="s">
        <v>449</v>
      </c>
      <c r="F32" s="13">
        <v>6</v>
      </c>
      <c r="G32" s="14" t="s">
        <v>455</v>
      </c>
      <c r="H32" s="28" t="s">
        <v>415</v>
      </c>
      <c r="I32" s="12" t="s">
        <v>345</v>
      </c>
      <c r="J32" s="13" t="s">
        <v>114</v>
      </c>
      <c r="K32" s="25" t="s">
        <v>19</v>
      </c>
      <c r="L32" s="21">
        <v>162000</v>
      </c>
      <c r="M32" s="21">
        <v>113400</v>
      </c>
      <c r="N32" s="26">
        <f t="shared" si="1"/>
        <v>48600</v>
      </c>
      <c r="O32" s="23">
        <f>Sheet1!$M32*0.85</f>
        <v>96390</v>
      </c>
      <c r="P32" s="24">
        <f>Sheet1!$O32/Sheet1!$M32</f>
        <v>0.85</v>
      </c>
    </row>
    <row r="33" spans="1:16" ht="76.5" customHeight="1">
      <c r="A33" s="17" t="s">
        <v>156</v>
      </c>
      <c r="B33" s="12" t="s">
        <v>213</v>
      </c>
      <c r="C33" s="12" t="s">
        <v>273</v>
      </c>
      <c r="D33" s="13" t="s">
        <v>61</v>
      </c>
      <c r="E33" s="14" t="s">
        <v>449</v>
      </c>
      <c r="F33" s="13">
        <v>12</v>
      </c>
      <c r="G33" s="14" t="s">
        <v>450</v>
      </c>
      <c r="H33" s="28" t="s">
        <v>416</v>
      </c>
      <c r="I33" s="12" t="s">
        <v>346</v>
      </c>
      <c r="J33" s="13" t="s">
        <v>104</v>
      </c>
      <c r="K33" s="20" t="s">
        <v>19</v>
      </c>
      <c r="L33" s="21">
        <v>785024.3</v>
      </c>
      <c r="M33" s="21">
        <v>549517.01</v>
      </c>
      <c r="N33" s="26">
        <f t="shared" si="1"/>
        <v>235507.29000000004</v>
      </c>
      <c r="O33" s="23">
        <f>Sheet1!$M33*0.85</f>
        <v>467089.4585</v>
      </c>
      <c r="P33" s="24">
        <f>Sheet1!$O33/Sheet1!$M33</f>
        <v>0.85</v>
      </c>
    </row>
    <row r="34" spans="1:16" ht="76.5" customHeight="1">
      <c r="A34" s="17" t="s">
        <v>157</v>
      </c>
      <c r="B34" s="12" t="s">
        <v>214</v>
      </c>
      <c r="C34" s="12" t="s">
        <v>274</v>
      </c>
      <c r="D34" s="13" t="s">
        <v>74</v>
      </c>
      <c r="E34" s="14" t="s">
        <v>449</v>
      </c>
      <c r="F34" s="13">
        <v>12</v>
      </c>
      <c r="G34" s="14" t="s">
        <v>450</v>
      </c>
      <c r="H34" s="28" t="s">
        <v>417</v>
      </c>
      <c r="I34" s="12" t="s">
        <v>347</v>
      </c>
      <c r="J34" s="13" t="s">
        <v>379</v>
      </c>
      <c r="K34" s="25" t="s">
        <v>19</v>
      </c>
      <c r="L34" s="21">
        <v>1070000</v>
      </c>
      <c r="M34" s="21">
        <v>749000</v>
      </c>
      <c r="N34" s="26">
        <f t="shared" si="1"/>
        <v>321000</v>
      </c>
      <c r="O34" s="23">
        <f>Sheet1!$M34*0.85</f>
        <v>636650</v>
      </c>
      <c r="P34" s="24">
        <f>Sheet1!$O34/Sheet1!$M34</f>
        <v>0.85</v>
      </c>
    </row>
    <row r="35" spans="1:16" ht="76.5" customHeight="1">
      <c r="A35" s="17" t="s">
        <v>158</v>
      </c>
      <c r="B35" s="12" t="s">
        <v>215</v>
      </c>
      <c r="C35" s="12" t="s">
        <v>275</v>
      </c>
      <c r="D35" s="13" t="s">
        <v>66</v>
      </c>
      <c r="E35" s="14" t="s">
        <v>451</v>
      </c>
      <c r="F35" s="13">
        <v>8</v>
      </c>
      <c r="G35" s="14" t="s">
        <v>456</v>
      </c>
      <c r="H35" s="28" t="s">
        <v>418</v>
      </c>
      <c r="I35" s="12" t="s">
        <v>348</v>
      </c>
      <c r="J35" s="13" t="s">
        <v>17</v>
      </c>
      <c r="K35" s="20" t="s">
        <v>19</v>
      </c>
      <c r="L35" s="21">
        <v>157450</v>
      </c>
      <c r="M35" s="21">
        <v>110215</v>
      </c>
      <c r="N35" s="26">
        <f t="shared" si="1"/>
        <v>47235</v>
      </c>
      <c r="O35" s="23">
        <f>Sheet1!$M35*0.85</f>
        <v>93682.75</v>
      </c>
      <c r="P35" s="24">
        <f>Sheet1!$O35/Sheet1!$M35</f>
        <v>0.85</v>
      </c>
    </row>
    <row r="36" spans="1:16" ht="76.5" customHeight="1">
      <c r="A36" s="17" t="s">
        <v>29</v>
      </c>
      <c r="B36" s="12" t="s">
        <v>216</v>
      </c>
      <c r="C36" s="12" t="s">
        <v>50</v>
      </c>
      <c r="D36" s="13" t="s">
        <v>75</v>
      </c>
      <c r="E36" s="14">
        <v>44166</v>
      </c>
      <c r="F36" s="13">
        <v>12</v>
      </c>
      <c r="G36" s="14">
        <v>44531</v>
      </c>
      <c r="H36" s="28" t="s">
        <v>419</v>
      </c>
      <c r="I36" s="12" t="s">
        <v>93</v>
      </c>
      <c r="J36" s="13" t="s">
        <v>115</v>
      </c>
      <c r="K36" s="20" t="s">
        <v>19</v>
      </c>
      <c r="L36" s="21">
        <v>628000</v>
      </c>
      <c r="M36" s="21">
        <v>439600</v>
      </c>
      <c r="N36" s="26">
        <f t="shared" si="1"/>
        <v>188400</v>
      </c>
      <c r="O36" s="23">
        <f>Sheet1!$M36*0.85</f>
        <v>373660</v>
      </c>
      <c r="P36" s="24">
        <f>Sheet1!$O36/Sheet1!$M36</f>
        <v>0.85</v>
      </c>
    </row>
    <row r="37" spans="1:16" ht="76.5" customHeight="1">
      <c r="A37" s="17" t="s">
        <v>159</v>
      </c>
      <c r="B37" s="15" t="s">
        <v>217</v>
      </c>
      <c r="C37" s="15" t="s">
        <v>276</v>
      </c>
      <c r="D37" s="15" t="s">
        <v>303</v>
      </c>
      <c r="E37" s="14">
        <v>44166</v>
      </c>
      <c r="F37" s="15">
        <v>12</v>
      </c>
      <c r="G37" s="14">
        <v>44531</v>
      </c>
      <c r="H37" s="29" t="s">
        <v>420</v>
      </c>
      <c r="I37" s="15" t="s">
        <v>349</v>
      </c>
      <c r="J37" s="15" t="s">
        <v>109</v>
      </c>
      <c r="K37" s="25" t="s">
        <v>19</v>
      </c>
      <c r="L37" s="15">
        <v>491590</v>
      </c>
      <c r="M37" s="15">
        <v>344113</v>
      </c>
      <c r="N37" s="26">
        <f t="shared" si="1"/>
        <v>147477</v>
      </c>
      <c r="O37" s="23">
        <f>Sheet1!$M37*0.85</f>
        <v>292496.05</v>
      </c>
      <c r="P37" s="24">
        <f>Sheet1!$O37/Sheet1!$M37</f>
        <v>0.85</v>
      </c>
    </row>
    <row r="38" spans="1:16" ht="76.5" customHeight="1">
      <c r="A38" s="17" t="s">
        <v>160</v>
      </c>
      <c r="B38" s="15" t="s">
        <v>218</v>
      </c>
      <c r="C38" s="12" t="s">
        <v>277</v>
      </c>
      <c r="D38" s="13" t="s">
        <v>307</v>
      </c>
      <c r="E38" s="14">
        <v>44166</v>
      </c>
      <c r="F38" s="13">
        <v>12</v>
      </c>
      <c r="G38" s="14">
        <v>44531</v>
      </c>
      <c r="H38" s="28" t="s">
        <v>421</v>
      </c>
      <c r="I38" s="12" t="s">
        <v>350</v>
      </c>
      <c r="J38" s="13" t="s">
        <v>112</v>
      </c>
      <c r="K38" s="25" t="s">
        <v>19</v>
      </c>
      <c r="L38" s="21">
        <v>1060000</v>
      </c>
      <c r="M38" s="21">
        <v>742000</v>
      </c>
      <c r="N38" s="26">
        <f t="shared" si="1"/>
        <v>318000</v>
      </c>
      <c r="O38" s="23">
        <f>Sheet1!$M38*0.85</f>
        <v>630700</v>
      </c>
      <c r="P38" s="24">
        <f>Sheet1!$O38/Sheet1!$M38</f>
        <v>0.85</v>
      </c>
    </row>
    <row r="39" spans="1:16" ht="76.5" customHeight="1">
      <c r="A39" s="17" t="s">
        <v>161</v>
      </c>
      <c r="B39" s="12" t="s">
        <v>219</v>
      </c>
      <c r="C39" s="12" t="s">
        <v>278</v>
      </c>
      <c r="D39" s="13" t="s">
        <v>317</v>
      </c>
      <c r="E39" s="14">
        <v>44166</v>
      </c>
      <c r="F39" s="13">
        <v>12</v>
      </c>
      <c r="G39" s="14">
        <v>44531</v>
      </c>
      <c r="H39" s="28" t="s">
        <v>422</v>
      </c>
      <c r="I39" s="12" t="s">
        <v>351</v>
      </c>
      <c r="J39" s="13" t="s">
        <v>381</v>
      </c>
      <c r="K39" s="20" t="s">
        <v>19</v>
      </c>
      <c r="L39" s="21">
        <v>1615000</v>
      </c>
      <c r="M39" s="21">
        <v>969000</v>
      </c>
      <c r="N39" s="26">
        <f t="shared" si="1"/>
        <v>646000</v>
      </c>
      <c r="O39" s="23">
        <f>Sheet1!$M39*0.85</f>
        <v>823650</v>
      </c>
      <c r="P39" s="24">
        <f>Sheet1!$O39/Sheet1!$M39</f>
        <v>0.85</v>
      </c>
    </row>
    <row r="40" spans="1:16" ht="76.5" customHeight="1">
      <c r="A40" s="17" t="s">
        <v>162</v>
      </c>
      <c r="B40" s="12" t="s">
        <v>220</v>
      </c>
      <c r="C40" s="12" t="s">
        <v>279</v>
      </c>
      <c r="D40" s="13" t="s">
        <v>308</v>
      </c>
      <c r="E40" s="14" t="s">
        <v>451</v>
      </c>
      <c r="F40" s="13">
        <v>12</v>
      </c>
      <c r="G40" s="14" t="s">
        <v>452</v>
      </c>
      <c r="H40" s="28" t="s">
        <v>423</v>
      </c>
      <c r="I40" s="12" t="s">
        <v>352</v>
      </c>
      <c r="J40" s="13" t="s">
        <v>382</v>
      </c>
      <c r="K40" s="25" t="s">
        <v>19</v>
      </c>
      <c r="L40" s="21">
        <v>409800</v>
      </c>
      <c r="M40" s="21">
        <v>286860</v>
      </c>
      <c r="N40" s="26">
        <f aca="true" t="shared" si="2" ref="N40:N49">L40-M40</f>
        <v>122940</v>
      </c>
      <c r="O40" s="23">
        <f>Sheet1!$M40*0.85</f>
        <v>243831</v>
      </c>
      <c r="P40" s="24">
        <f>Sheet1!$O40/Sheet1!$M40</f>
        <v>0.85</v>
      </c>
    </row>
    <row r="41" spans="1:16" ht="76.5" customHeight="1">
      <c r="A41" s="17" t="s">
        <v>163</v>
      </c>
      <c r="B41" s="12" t="s">
        <v>221</v>
      </c>
      <c r="C41" s="12" t="s">
        <v>280</v>
      </c>
      <c r="D41" s="13" t="s">
        <v>320</v>
      </c>
      <c r="E41" s="14">
        <v>44166</v>
      </c>
      <c r="F41" s="13">
        <v>10</v>
      </c>
      <c r="G41" s="14">
        <v>44470</v>
      </c>
      <c r="H41" s="28" t="s">
        <v>424</v>
      </c>
      <c r="I41" s="12" t="s">
        <v>353</v>
      </c>
      <c r="J41" s="13" t="s">
        <v>383</v>
      </c>
      <c r="K41" s="25" t="s">
        <v>19</v>
      </c>
      <c r="L41" s="21">
        <v>365500</v>
      </c>
      <c r="M41" s="21">
        <v>255850</v>
      </c>
      <c r="N41" s="26">
        <f t="shared" si="2"/>
        <v>109650</v>
      </c>
      <c r="O41" s="23">
        <f>Sheet1!$M41*0.85</f>
        <v>217472.5</v>
      </c>
      <c r="P41" s="24">
        <f>Sheet1!$O41/Sheet1!$M41</f>
        <v>0.85</v>
      </c>
    </row>
    <row r="42" spans="1:16" ht="76.5" customHeight="1">
      <c r="A42" s="17" t="s">
        <v>164</v>
      </c>
      <c r="B42" s="12" t="s">
        <v>222</v>
      </c>
      <c r="C42" s="12" t="s">
        <v>281</v>
      </c>
      <c r="D42" s="13" t="s">
        <v>302</v>
      </c>
      <c r="E42" s="14">
        <v>44166</v>
      </c>
      <c r="F42" s="13">
        <v>12</v>
      </c>
      <c r="G42" s="14">
        <v>44531</v>
      </c>
      <c r="H42" s="28" t="s">
        <v>425</v>
      </c>
      <c r="I42" s="12" t="s">
        <v>354</v>
      </c>
      <c r="J42" s="13" t="s">
        <v>108</v>
      </c>
      <c r="K42" s="20" t="s">
        <v>19</v>
      </c>
      <c r="L42" s="21">
        <v>510392.98000000004</v>
      </c>
      <c r="M42" s="21">
        <v>357275.09</v>
      </c>
      <c r="N42" s="26">
        <f t="shared" si="2"/>
        <v>153117.89</v>
      </c>
      <c r="O42" s="23">
        <f>Sheet1!$M42*0.85</f>
        <v>303683.8265</v>
      </c>
      <c r="P42" s="24">
        <f>Sheet1!$O42/Sheet1!$M42</f>
        <v>0.85</v>
      </c>
    </row>
    <row r="43" spans="1:16" ht="76.5" customHeight="1">
      <c r="A43" s="17" t="s">
        <v>165</v>
      </c>
      <c r="B43" s="12" t="s">
        <v>223</v>
      </c>
      <c r="C43" s="12" t="s">
        <v>282</v>
      </c>
      <c r="D43" s="13" t="s">
        <v>78</v>
      </c>
      <c r="E43" s="14" t="s">
        <v>449</v>
      </c>
      <c r="F43" s="13">
        <v>12</v>
      </c>
      <c r="G43" s="14" t="s">
        <v>450</v>
      </c>
      <c r="H43" s="28" t="s">
        <v>426</v>
      </c>
      <c r="I43" s="12" t="s">
        <v>355</v>
      </c>
      <c r="J43" s="13" t="s">
        <v>105</v>
      </c>
      <c r="K43" s="20" t="s">
        <v>19</v>
      </c>
      <c r="L43" s="21">
        <v>620000</v>
      </c>
      <c r="M43" s="21">
        <v>434000</v>
      </c>
      <c r="N43" s="26">
        <f t="shared" si="2"/>
        <v>186000</v>
      </c>
      <c r="O43" s="23">
        <f>Sheet1!$M43*0.85</f>
        <v>368900</v>
      </c>
      <c r="P43" s="24">
        <f>Sheet1!$O43/Sheet1!$M43</f>
        <v>0.85</v>
      </c>
    </row>
    <row r="44" spans="1:16" ht="76.5" customHeight="1">
      <c r="A44" s="17" t="s">
        <v>30</v>
      </c>
      <c r="B44" s="12" t="s">
        <v>224</v>
      </c>
      <c r="C44" s="12" t="s">
        <v>51</v>
      </c>
      <c r="D44" s="13" t="s">
        <v>72</v>
      </c>
      <c r="E44" s="14" t="s">
        <v>451</v>
      </c>
      <c r="F44" s="13">
        <v>11</v>
      </c>
      <c r="G44" s="14" t="s">
        <v>457</v>
      </c>
      <c r="H44" s="28" t="s">
        <v>427</v>
      </c>
      <c r="I44" s="12" t="s">
        <v>94</v>
      </c>
      <c r="J44" s="13" t="s">
        <v>117</v>
      </c>
      <c r="K44" s="25" t="s">
        <v>19</v>
      </c>
      <c r="L44" s="21">
        <v>1420000</v>
      </c>
      <c r="M44" s="21">
        <v>852000</v>
      </c>
      <c r="N44" s="26">
        <f t="shared" si="2"/>
        <v>568000</v>
      </c>
      <c r="O44" s="23">
        <f>Sheet1!$M44*0.85</f>
        <v>724200</v>
      </c>
      <c r="P44" s="24">
        <f>Sheet1!$O44/Sheet1!$M44</f>
        <v>0.85</v>
      </c>
    </row>
    <row r="45" spans="1:16" ht="76.5" customHeight="1">
      <c r="A45" s="17" t="s">
        <v>31</v>
      </c>
      <c r="B45" s="12" t="s">
        <v>225</v>
      </c>
      <c r="C45" s="12" t="s">
        <v>52</v>
      </c>
      <c r="D45" s="13" t="s">
        <v>76</v>
      </c>
      <c r="E45" s="14">
        <v>44166</v>
      </c>
      <c r="F45" s="13">
        <v>12</v>
      </c>
      <c r="G45" s="14">
        <v>44531</v>
      </c>
      <c r="H45" s="28" t="s">
        <v>428</v>
      </c>
      <c r="I45" s="12" t="s">
        <v>95</v>
      </c>
      <c r="J45" s="13" t="s">
        <v>118</v>
      </c>
      <c r="K45" s="20" t="s">
        <v>19</v>
      </c>
      <c r="L45" s="21">
        <v>150500</v>
      </c>
      <c r="M45" s="21">
        <v>105350</v>
      </c>
      <c r="N45" s="26">
        <f t="shared" si="2"/>
        <v>45150</v>
      </c>
      <c r="O45" s="23">
        <f>Sheet1!$M45*0.85</f>
        <v>89547.5</v>
      </c>
      <c r="P45" s="24">
        <f>Sheet1!$O45/Sheet1!$M45</f>
        <v>0.85</v>
      </c>
    </row>
    <row r="46" spans="1:16" ht="76.5" customHeight="1">
      <c r="A46" s="17" t="s">
        <v>166</v>
      </c>
      <c r="B46" s="12" t="s">
        <v>226</v>
      </c>
      <c r="C46" s="12" t="s">
        <v>283</v>
      </c>
      <c r="D46" s="13" t="s">
        <v>321</v>
      </c>
      <c r="E46" s="14" t="s">
        <v>451</v>
      </c>
      <c r="F46" s="13">
        <v>12</v>
      </c>
      <c r="G46" s="14" t="s">
        <v>452</v>
      </c>
      <c r="H46" s="28" t="s">
        <v>429</v>
      </c>
      <c r="I46" s="12" t="s">
        <v>356</v>
      </c>
      <c r="J46" s="13" t="s">
        <v>116</v>
      </c>
      <c r="K46" s="25" t="s">
        <v>19</v>
      </c>
      <c r="L46" s="21">
        <v>300000</v>
      </c>
      <c r="M46" s="21">
        <v>210000</v>
      </c>
      <c r="N46" s="26">
        <f t="shared" si="2"/>
        <v>90000</v>
      </c>
      <c r="O46" s="23">
        <f>Sheet1!$M46*0.85</f>
        <v>178500</v>
      </c>
      <c r="P46" s="24">
        <f>Sheet1!$O46/Sheet1!$M46</f>
        <v>0.85</v>
      </c>
    </row>
    <row r="47" spans="1:16" ht="76.5" customHeight="1">
      <c r="A47" s="17" t="s">
        <v>32</v>
      </c>
      <c r="B47" s="12" t="s">
        <v>227</v>
      </c>
      <c r="C47" s="12" t="s">
        <v>53</v>
      </c>
      <c r="D47" s="13" t="s">
        <v>64</v>
      </c>
      <c r="E47" s="14">
        <v>44166</v>
      </c>
      <c r="F47" s="13">
        <v>12</v>
      </c>
      <c r="G47" s="14">
        <v>44531</v>
      </c>
      <c r="H47" s="28" t="s">
        <v>430</v>
      </c>
      <c r="I47" s="12" t="s">
        <v>96</v>
      </c>
      <c r="J47" s="13" t="s">
        <v>120</v>
      </c>
      <c r="K47" s="20" t="s">
        <v>19</v>
      </c>
      <c r="L47" s="21">
        <v>1071400</v>
      </c>
      <c r="M47" s="21">
        <v>749980</v>
      </c>
      <c r="N47" s="26">
        <f t="shared" si="2"/>
        <v>321420</v>
      </c>
      <c r="O47" s="23">
        <f>Sheet1!$M47*0.85</f>
        <v>637483</v>
      </c>
      <c r="P47" s="24">
        <f>Sheet1!$O47/Sheet1!$M47</f>
        <v>0.85</v>
      </c>
    </row>
    <row r="48" spans="1:16" ht="76.5" customHeight="1">
      <c r="A48" s="17" t="s">
        <v>167</v>
      </c>
      <c r="B48" s="12" t="s">
        <v>228</v>
      </c>
      <c r="C48" s="12" t="s">
        <v>284</v>
      </c>
      <c r="D48" s="13" t="s">
        <v>78</v>
      </c>
      <c r="E48" s="14" t="s">
        <v>451</v>
      </c>
      <c r="F48" s="13">
        <v>12</v>
      </c>
      <c r="G48" s="14" t="s">
        <v>452</v>
      </c>
      <c r="H48" s="28" t="s">
        <v>431</v>
      </c>
      <c r="I48" s="12" t="s">
        <v>357</v>
      </c>
      <c r="J48" s="13" t="s">
        <v>113</v>
      </c>
      <c r="K48" s="25" t="s">
        <v>19</v>
      </c>
      <c r="L48" s="21">
        <v>202079.74</v>
      </c>
      <c r="M48" s="21">
        <v>141455.82</v>
      </c>
      <c r="N48" s="26">
        <f t="shared" si="2"/>
        <v>60623.919999999984</v>
      </c>
      <c r="O48" s="23">
        <f>Sheet1!$M48*0.85</f>
        <v>120237.447</v>
      </c>
      <c r="P48" s="24">
        <f>Sheet1!$O48/Sheet1!$M48</f>
        <v>0.85</v>
      </c>
    </row>
    <row r="49" spans="1:16" ht="76.5" customHeight="1">
      <c r="A49" s="17" t="s">
        <v>168</v>
      </c>
      <c r="B49" s="12" t="s">
        <v>229</v>
      </c>
      <c r="C49" s="12" t="s">
        <v>285</v>
      </c>
      <c r="D49" s="13" t="s">
        <v>318</v>
      </c>
      <c r="E49" s="14" t="s">
        <v>449</v>
      </c>
      <c r="F49" s="13">
        <v>12</v>
      </c>
      <c r="G49" s="14" t="s">
        <v>450</v>
      </c>
      <c r="H49" s="28" t="s">
        <v>432</v>
      </c>
      <c r="I49" s="12" t="s">
        <v>358</v>
      </c>
      <c r="J49" s="13" t="s">
        <v>384</v>
      </c>
      <c r="K49" s="20" t="s">
        <v>19</v>
      </c>
      <c r="L49" s="21">
        <v>341465</v>
      </c>
      <c r="M49" s="21">
        <v>239025.5</v>
      </c>
      <c r="N49" s="26">
        <f t="shared" si="2"/>
        <v>102439.5</v>
      </c>
      <c r="O49" s="23">
        <f>Sheet1!$M49*0.85</f>
        <v>203171.675</v>
      </c>
      <c r="P49" s="24">
        <f>Sheet1!$O49/Sheet1!$M49</f>
        <v>0.85</v>
      </c>
    </row>
    <row r="50" spans="1:16" ht="76.5" customHeight="1">
      <c r="A50" s="17" t="s">
        <v>169</v>
      </c>
      <c r="B50" s="12" t="s">
        <v>230</v>
      </c>
      <c r="C50" s="12" t="s">
        <v>286</v>
      </c>
      <c r="D50" s="13" t="s">
        <v>82</v>
      </c>
      <c r="E50" s="14" t="s">
        <v>449</v>
      </c>
      <c r="F50" s="13">
        <v>7</v>
      </c>
      <c r="G50" s="14" t="s">
        <v>458</v>
      </c>
      <c r="H50" s="28" t="s">
        <v>433</v>
      </c>
      <c r="I50" s="12" t="s">
        <v>359</v>
      </c>
      <c r="J50" s="13" t="s">
        <v>385</v>
      </c>
      <c r="K50" s="25" t="s">
        <v>19</v>
      </c>
      <c r="L50" s="21">
        <v>152000</v>
      </c>
      <c r="M50" s="21">
        <v>106400</v>
      </c>
      <c r="N50" s="26">
        <f>L50-M50</f>
        <v>45600</v>
      </c>
      <c r="O50" s="23">
        <f>Sheet1!$M50*0.85</f>
        <v>90440</v>
      </c>
      <c r="P50" s="24">
        <f>Sheet1!$O50/Sheet1!$M50</f>
        <v>0.85</v>
      </c>
    </row>
    <row r="51" spans="1:16" ht="76.5" customHeight="1">
      <c r="A51" s="17" t="s">
        <v>170</v>
      </c>
      <c r="B51" s="15" t="s">
        <v>231</v>
      </c>
      <c r="C51" s="12" t="s">
        <v>287</v>
      </c>
      <c r="D51" s="13" t="s">
        <v>67</v>
      </c>
      <c r="E51" s="14">
        <v>44166</v>
      </c>
      <c r="F51" s="13">
        <v>12</v>
      </c>
      <c r="G51" s="14">
        <v>44531</v>
      </c>
      <c r="H51" s="28" t="s">
        <v>434</v>
      </c>
      <c r="I51" s="12" t="s">
        <v>360</v>
      </c>
      <c r="J51" s="13" t="s">
        <v>110</v>
      </c>
      <c r="K51" s="20" t="s">
        <v>19</v>
      </c>
      <c r="L51" s="21">
        <v>618221</v>
      </c>
      <c r="M51" s="21">
        <v>432754.7</v>
      </c>
      <c r="N51" s="26">
        <f>L51-M51</f>
        <v>185466.3</v>
      </c>
      <c r="O51" s="23">
        <f>Sheet1!$M51*0.85</f>
        <v>367841.495</v>
      </c>
      <c r="P51" s="24">
        <f>Sheet1!$O51/Sheet1!$M51</f>
        <v>0.85</v>
      </c>
    </row>
    <row r="52" spans="1:16" ht="76.5" customHeight="1">
      <c r="A52" s="17" t="s">
        <v>171</v>
      </c>
      <c r="B52" s="12" t="s">
        <v>232</v>
      </c>
      <c r="C52" s="12" t="s">
        <v>288</v>
      </c>
      <c r="D52" s="13" t="s">
        <v>83</v>
      </c>
      <c r="E52" s="14">
        <v>44166</v>
      </c>
      <c r="F52" s="13">
        <v>12</v>
      </c>
      <c r="G52" s="14">
        <v>44531</v>
      </c>
      <c r="H52" s="28" t="s">
        <v>435</v>
      </c>
      <c r="I52" s="12" t="s">
        <v>361</v>
      </c>
      <c r="J52" s="13" t="s">
        <v>110</v>
      </c>
      <c r="K52" s="25" t="s">
        <v>19</v>
      </c>
      <c r="L52" s="21">
        <v>618221</v>
      </c>
      <c r="M52" s="21">
        <v>432754.7</v>
      </c>
      <c r="N52" s="26">
        <f>L52-M52</f>
        <v>185466.3</v>
      </c>
      <c r="O52" s="23">
        <f>Sheet1!$M52*0.85</f>
        <v>367841.495</v>
      </c>
      <c r="P52" s="24">
        <f>Sheet1!$O52/Sheet1!$M52</f>
        <v>0.85</v>
      </c>
    </row>
    <row r="53" spans="1:16" ht="76.5" customHeight="1">
      <c r="A53" s="17" t="s">
        <v>172</v>
      </c>
      <c r="B53" s="12" t="s">
        <v>233</v>
      </c>
      <c r="C53" s="12" t="s">
        <v>289</v>
      </c>
      <c r="D53" s="13" t="s">
        <v>322</v>
      </c>
      <c r="E53" s="14" t="s">
        <v>449</v>
      </c>
      <c r="F53" s="13">
        <v>12</v>
      </c>
      <c r="G53" s="14" t="s">
        <v>450</v>
      </c>
      <c r="H53" s="28" t="s">
        <v>436</v>
      </c>
      <c r="I53" s="12" t="s">
        <v>362</v>
      </c>
      <c r="J53" s="13" t="s">
        <v>115</v>
      </c>
      <c r="K53" s="25" t="s">
        <v>19</v>
      </c>
      <c r="L53" s="21">
        <v>486354</v>
      </c>
      <c r="M53" s="21">
        <v>340447.8</v>
      </c>
      <c r="N53" s="26">
        <f>L53-M53</f>
        <v>145906.2</v>
      </c>
      <c r="O53" s="23">
        <f>Sheet1!$M53*0.85</f>
        <v>289380.63</v>
      </c>
      <c r="P53" s="24">
        <f>Sheet1!$O53/Sheet1!$M53</f>
        <v>0.8500000000000001</v>
      </c>
    </row>
    <row r="54" spans="1:16" ht="76.5" customHeight="1">
      <c r="A54" s="17" t="s">
        <v>33</v>
      </c>
      <c r="B54" s="17" t="s">
        <v>234</v>
      </c>
      <c r="C54" s="18" t="s">
        <v>54</v>
      </c>
      <c r="D54" s="19" t="s">
        <v>77</v>
      </c>
      <c r="E54" s="14" t="s">
        <v>451</v>
      </c>
      <c r="F54" s="16">
        <v>11</v>
      </c>
      <c r="G54" s="14" t="s">
        <v>457</v>
      </c>
      <c r="H54" s="30" t="s">
        <v>129</v>
      </c>
      <c r="I54" s="18" t="s">
        <v>97</v>
      </c>
      <c r="J54" s="19" t="s">
        <v>122</v>
      </c>
      <c r="K54" s="25" t="s">
        <v>19</v>
      </c>
      <c r="L54" s="20">
        <v>444000</v>
      </c>
      <c r="M54" s="20">
        <v>310800</v>
      </c>
      <c r="N54" s="26">
        <f>L54-M54</f>
        <v>133200</v>
      </c>
      <c r="O54" s="23">
        <f>Sheet1!$M54*0.85</f>
        <v>264180</v>
      </c>
      <c r="P54" s="24">
        <f>Sheet1!$O54/Sheet1!$M54</f>
        <v>0.85</v>
      </c>
    </row>
    <row r="55" spans="1:16" ht="76.5" customHeight="1">
      <c r="A55" s="17" t="s">
        <v>173</v>
      </c>
      <c r="B55" s="17" t="s">
        <v>235</v>
      </c>
      <c r="C55" s="18" t="s">
        <v>290</v>
      </c>
      <c r="D55" s="19" t="s">
        <v>316</v>
      </c>
      <c r="E55" s="14" t="s">
        <v>451</v>
      </c>
      <c r="F55" s="16">
        <v>12</v>
      </c>
      <c r="G55" s="14" t="s">
        <v>452</v>
      </c>
      <c r="H55" s="30" t="s">
        <v>437</v>
      </c>
      <c r="I55" s="18" t="s">
        <v>363</v>
      </c>
      <c r="J55" s="19" t="s">
        <v>387</v>
      </c>
      <c r="K55" s="20" t="s">
        <v>19</v>
      </c>
      <c r="L55" s="20">
        <v>1152000</v>
      </c>
      <c r="M55" s="20">
        <v>749400</v>
      </c>
      <c r="N55" s="26">
        <f aca="true" t="shared" si="3" ref="N55:N72">L55-M55</f>
        <v>402600</v>
      </c>
      <c r="O55" s="23">
        <f>Sheet1!$M55*0.85</f>
        <v>636990</v>
      </c>
      <c r="P55" s="24">
        <f>Sheet1!$O55/Sheet1!$M55</f>
        <v>0.85</v>
      </c>
    </row>
    <row r="56" spans="1:16" ht="76.5" customHeight="1">
      <c r="A56" s="17" t="s">
        <v>34</v>
      </c>
      <c r="B56" s="17" t="s">
        <v>236</v>
      </c>
      <c r="C56" s="18" t="s">
        <v>55</v>
      </c>
      <c r="D56" s="19" t="s">
        <v>62</v>
      </c>
      <c r="E56" s="14" t="s">
        <v>451</v>
      </c>
      <c r="F56" s="16">
        <v>12</v>
      </c>
      <c r="G56" s="14" t="s">
        <v>452</v>
      </c>
      <c r="H56" s="30" t="s">
        <v>130</v>
      </c>
      <c r="I56" s="18" t="s">
        <v>98</v>
      </c>
      <c r="J56" s="19" t="s">
        <v>123</v>
      </c>
      <c r="K56" s="20" t="s">
        <v>19</v>
      </c>
      <c r="L56" s="20">
        <v>600000</v>
      </c>
      <c r="M56" s="20">
        <v>420000</v>
      </c>
      <c r="N56" s="26">
        <f t="shared" si="3"/>
        <v>180000</v>
      </c>
      <c r="O56" s="23">
        <f>Sheet1!$M56*0.85</f>
        <v>357000</v>
      </c>
      <c r="P56" s="24">
        <f>Sheet1!$O56/Sheet1!$M56</f>
        <v>0.85</v>
      </c>
    </row>
    <row r="57" spans="1:16" ht="76.5" customHeight="1">
      <c r="A57" s="17" t="s">
        <v>35</v>
      </c>
      <c r="B57" s="17" t="s">
        <v>237</v>
      </c>
      <c r="C57" s="18" t="s">
        <v>56</v>
      </c>
      <c r="D57" s="19" t="s">
        <v>70</v>
      </c>
      <c r="E57" s="14">
        <v>44166</v>
      </c>
      <c r="F57" s="13">
        <v>12</v>
      </c>
      <c r="G57" s="14">
        <v>44531</v>
      </c>
      <c r="H57" s="30" t="s">
        <v>131</v>
      </c>
      <c r="I57" s="18" t="s">
        <v>99</v>
      </c>
      <c r="J57" s="19" t="s">
        <v>17</v>
      </c>
      <c r="K57" s="20" t="s">
        <v>19</v>
      </c>
      <c r="L57" s="20">
        <v>538000</v>
      </c>
      <c r="M57" s="20">
        <v>376600</v>
      </c>
      <c r="N57" s="26">
        <f t="shared" si="3"/>
        <v>161400</v>
      </c>
      <c r="O57" s="23">
        <f>Sheet1!$M57*0.85</f>
        <v>320110</v>
      </c>
      <c r="P57" s="24">
        <f>Sheet1!$O57/Sheet1!$M57</f>
        <v>0.85</v>
      </c>
    </row>
    <row r="58" spans="1:16" ht="76.5" customHeight="1">
      <c r="A58" s="17" t="s">
        <v>174</v>
      </c>
      <c r="B58" s="17" t="s">
        <v>238</v>
      </c>
      <c r="C58" s="18" t="s">
        <v>291</v>
      </c>
      <c r="D58" s="19" t="s">
        <v>302</v>
      </c>
      <c r="E58" s="14" t="s">
        <v>449</v>
      </c>
      <c r="F58" s="16">
        <v>12</v>
      </c>
      <c r="G58" s="14" t="s">
        <v>450</v>
      </c>
      <c r="H58" s="30" t="s">
        <v>438</v>
      </c>
      <c r="I58" s="18" t="s">
        <v>364</v>
      </c>
      <c r="J58" s="19" t="s">
        <v>105</v>
      </c>
      <c r="K58" s="20" t="s">
        <v>19</v>
      </c>
      <c r="L58" s="20">
        <v>713500</v>
      </c>
      <c r="M58" s="20">
        <v>499450</v>
      </c>
      <c r="N58" s="26">
        <f t="shared" si="3"/>
        <v>214050</v>
      </c>
      <c r="O58" s="23">
        <f>Sheet1!$M58*0.85</f>
        <v>424532.5</v>
      </c>
      <c r="P58" s="24">
        <f>Sheet1!$O58/Sheet1!$M58</f>
        <v>0.85</v>
      </c>
    </row>
    <row r="59" spans="1:16" ht="76.5" customHeight="1">
      <c r="A59" s="17" t="s">
        <v>175</v>
      </c>
      <c r="B59" s="17" t="s">
        <v>239</v>
      </c>
      <c r="C59" s="18" t="s">
        <v>292</v>
      </c>
      <c r="D59" s="19" t="s">
        <v>65</v>
      </c>
      <c r="E59" s="14" t="s">
        <v>451</v>
      </c>
      <c r="F59" s="16">
        <v>12</v>
      </c>
      <c r="G59" s="14" t="s">
        <v>452</v>
      </c>
      <c r="H59" s="30" t="s">
        <v>439</v>
      </c>
      <c r="I59" s="18" t="s">
        <v>365</v>
      </c>
      <c r="J59" s="19" t="s">
        <v>376</v>
      </c>
      <c r="K59" s="25" t="s">
        <v>19</v>
      </c>
      <c r="L59" s="20">
        <v>150390</v>
      </c>
      <c r="M59" s="20">
        <v>105273</v>
      </c>
      <c r="N59" s="26">
        <f t="shared" si="3"/>
        <v>45117</v>
      </c>
      <c r="O59" s="23">
        <f>Sheet1!$M59*0.85</f>
        <v>89482.05</v>
      </c>
      <c r="P59" s="24">
        <f>Sheet1!$O59/Sheet1!$M59</f>
        <v>0.85</v>
      </c>
    </row>
    <row r="60" spans="1:16" ht="76.5" customHeight="1">
      <c r="A60" s="17" t="s">
        <v>36</v>
      </c>
      <c r="B60" s="17" t="s">
        <v>240</v>
      </c>
      <c r="C60" s="18" t="s">
        <v>57</v>
      </c>
      <c r="D60" s="19" t="s">
        <v>79</v>
      </c>
      <c r="E60" s="14">
        <v>44166</v>
      </c>
      <c r="F60" s="13">
        <v>12</v>
      </c>
      <c r="G60" s="14">
        <v>44531</v>
      </c>
      <c r="H60" s="30" t="s">
        <v>132</v>
      </c>
      <c r="I60" s="18" t="s">
        <v>100</v>
      </c>
      <c r="J60" s="19" t="s">
        <v>110</v>
      </c>
      <c r="K60" s="20" t="s">
        <v>19</v>
      </c>
      <c r="L60" s="20">
        <v>655000</v>
      </c>
      <c r="M60" s="20">
        <v>458500</v>
      </c>
      <c r="N60" s="26">
        <f t="shared" si="3"/>
        <v>196500</v>
      </c>
      <c r="O60" s="23">
        <f>Sheet1!$M60*0.85</f>
        <v>389725</v>
      </c>
      <c r="P60" s="24">
        <f>Sheet1!$O60/Sheet1!$M60</f>
        <v>0.85</v>
      </c>
    </row>
    <row r="61" spans="1:16" ht="76.5" customHeight="1">
      <c r="A61" s="17" t="s">
        <v>176</v>
      </c>
      <c r="B61" s="17" t="s">
        <v>241</v>
      </c>
      <c r="C61" s="18" t="s">
        <v>293</v>
      </c>
      <c r="D61" s="19" t="s">
        <v>324</v>
      </c>
      <c r="E61" s="14" t="s">
        <v>449</v>
      </c>
      <c r="F61" s="16">
        <v>12</v>
      </c>
      <c r="G61" s="14" t="s">
        <v>450</v>
      </c>
      <c r="H61" s="30" t="s">
        <v>440</v>
      </c>
      <c r="I61" s="18" t="s">
        <v>366</v>
      </c>
      <c r="J61" s="19" t="s">
        <v>114</v>
      </c>
      <c r="K61" s="20" t="s">
        <v>19</v>
      </c>
      <c r="L61" s="20">
        <v>518295</v>
      </c>
      <c r="M61" s="20">
        <v>362806.5</v>
      </c>
      <c r="N61" s="26">
        <f t="shared" si="3"/>
        <v>155488.5</v>
      </c>
      <c r="O61" s="23">
        <f>Sheet1!$M61*0.85</f>
        <v>308385.52499999997</v>
      </c>
      <c r="P61" s="24">
        <f>Sheet1!$O61/Sheet1!$M61</f>
        <v>0.8499999999999999</v>
      </c>
    </row>
    <row r="62" spans="1:16" ht="76.5" customHeight="1">
      <c r="A62" s="17" t="s">
        <v>177</v>
      </c>
      <c r="B62" s="17" t="s">
        <v>242</v>
      </c>
      <c r="C62" s="18" t="s">
        <v>294</v>
      </c>
      <c r="D62" s="19" t="s">
        <v>319</v>
      </c>
      <c r="E62" s="14" t="s">
        <v>451</v>
      </c>
      <c r="F62" s="16">
        <v>12</v>
      </c>
      <c r="G62" s="14" t="s">
        <v>452</v>
      </c>
      <c r="H62" s="30" t="s">
        <v>441</v>
      </c>
      <c r="I62" s="18" t="s">
        <v>367</v>
      </c>
      <c r="J62" s="19" t="s">
        <v>380</v>
      </c>
      <c r="K62" s="25" t="s">
        <v>19</v>
      </c>
      <c r="L62" s="20">
        <v>1065490</v>
      </c>
      <c r="M62" s="20">
        <v>745843</v>
      </c>
      <c r="N62" s="26">
        <f t="shared" si="3"/>
        <v>319647</v>
      </c>
      <c r="O62" s="23">
        <f>Sheet1!$M62*0.85</f>
        <v>633966.5499999999</v>
      </c>
      <c r="P62" s="24">
        <f>Sheet1!$O62/Sheet1!$M62</f>
        <v>0.8499999999999999</v>
      </c>
    </row>
    <row r="63" spans="1:16" ht="76.5" customHeight="1">
      <c r="A63" s="17" t="s">
        <v>37</v>
      </c>
      <c r="B63" s="17" t="s">
        <v>243</v>
      </c>
      <c r="C63" s="18" t="s">
        <v>58</v>
      </c>
      <c r="D63" s="19" t="s">
        <v>69</v>
      </c>
      <c r="E63" s="14" t="s">
        <v>451</v>
      </c>
      <c r="F63" s="16">
        <v>12</v>
      </c>
      <c r="G63" s="14" t="s">
        <v>452</v>
      </c>
      <c r="H63" s="30" t="s">
        <v>133</v>
      </c>
      <c r="I63" s="18" t="s">
        <v>101</v>
      </c>
      <c r="J63" s="19" t="s">
        <v>17</v>
      </c>
      <c r="K63" s="20" t="s">
        <v>19</v>
      </c>
      <c r="L63" s="20">
        <v>1059200</v>
      </c>
      <c r="M63" s="20">
        <v>741440</v>
      </c>
      <c r="N63" s="26">
        <f t="shared" si="3"/>
        <v>317760</v>
      </c>
      <c r="O63" s="23">
        <f>Sheet1!$M63*0.85</f>
        <v>630224</v>
      </c>
      <c r="P63" s="24">
        <f>Sheet1!$O63/Sheet1!$M63</f>
        <v>0.85</v>
      </c>
    </row>
    <row r="64" spans="1:16" ht="76.5" customHeight="1">
      <c r="A64" s="17" t="s">
        <v>178</v>
      </c>
      <c r="B64" s="17" t="s">
        <v>244</v>
      </c>
      <c r="C64" s="18" t="s">
        <v>295</v>
      </c>
      <c r="D64" s="19" t="s">
        <v>72</v>
      </c>
      <c r="E64" s="14" t="s">
        <v>449</v>
      </c>
      <c r="F64" s="16">
        <v>10</v>
      </c>
      <c r="G64" s="14" t="s">
        <v>459</v>
      </c>
      <c r="H64" s="30" t="s">
        <v>442</v>
      </c>
      <c r="I64" s="18" t="s">
        <v>368</v>
      </c>
      <c r="J64" s="19" t="s">
        <v>386</v>
      </c>
      <c r="K64" s="20" t="s">
        <v>19</v>
      </c>
      <c r="L64" s="20">
        <v>672000</v>
      </c>
      <c r="M64" s="20">
        <v>470400</v>
      </c>
      <c r="N64" s="26">
        <f t="shared" si="3"/>
        <v>201600</v>
      </c>
      <c r="O64" s="23">
        <f>Sheet1!$M64*0.85</f>
        <v>399840</v>
      </c>
      <c r="P64" s="24">
        <f>Sheet1!$O64/Sheet1!$M64</f>
        <v>0.85</v>
      </c>
    </row>
    <row r="65" spans="1:16" ht="76.5" customHeight="1">
      <c r="A65" s="17" t="s">
        <v>38</v>
      </c>
      <c r="B65" s="17" t="s">
        <v>245</v>
      </c>
      <c r="C65" s="18" t="s">
        <v>59</v>
      </c>
      <c r="D65" s="19" t="s">
        <v>71</v>
      </c>
      <c r="E65" s="14" t="s">
        <v>451</v>
      </c>
      <c r="F65" s="16">
        <v>12</v>
      </c>
      <c r="G65" s="14" t="s">
        <v>452</v>
      </c>
      <c r="H65" s="30" t="s">
        <v>134</v>
      </c>
      <c r="I65" s="18" t="s">
        <v>102</v>
      </c>
      <c r="J65" s="19" t="s">
        <v>121</v>
      </c>
      <c r="K65" s="25" t="s">
        <v>19</v>
      </c>
      <c r="L65" s="20">
        <v>710000</v>
      </c>
      <c r="M65" s="20">
        <v>426000</v>
      </c>
      <c r="N65" s="26">
        <f t="shared" si="3"/>
        <v>284000</v>
      </c>
      <c r="O65" s="23">
        <f>Sheet1!$M65*0.85</f>
        <v>362100</v>
      </c>
      <c r="P65" s="24">
        <f>Sheet1!$O65/Sheet1!$M65</f>
        <v>0.85</v>
      </c>
    </row>
    <row r="66" spans="1:16" ht="76.5" customHeight="1">
      <c r="A66" s="17" t="s">
        <v>179</v>
      </c>
      <c r="B66" s="17" t="s">
        <v>246</v>
      </c>
      <c r="C66" s="18" t="s">
        <v>296</v>
      </c>
      <c r="D66" s="19" t="s">
        <v>323</v>
      </c>
      <c r="E66" s="14" t="s">
        <v>449</v>
      </c>
      <c r="F66" s="16">
        <v>12</v>
      </c>
      <c r="G66" s="14" t="s">
        <v>450</v>
      </c>
      <c r="H66" s="30" t="s">
        <v>443</v>
      </c>
      <c r="I66" s="18" t="s">
        <v>369</v>
      </c>
      <c r="J66" s="19" t="s">
        <v>123</v>
      </c>
      <c r="K66" s="20" t="s">
        <v>19</v>
      </c>
      <c r="L66" s="20">
        <v>387600</v>
      </c>
      <c r="M66" s="20">
        <v>271320</v>
      </c>
      <c r="N66" s="26">
        <f t="shared" si="3"/>
        <v>116280</v>
      </c>
      <c r="O66" s="23">
        <f>Sheet1!$M66*0.85</f>
        <v>230622</v>
      </c>
      <c r="P66" s="24">
        <f>Sheet1!$O66/Sheet1!$M66</f>
        <v>0.85</v>
      </c>
    </row>
    <row r="67" spans="1:16" ht="76.5" customHeight="1">
      <c r="A67" s="17" t="s">
        <v>39</v>
      </c>
      <c r="B67" s="17" t="s">
        <v>247</v>
      </c>
      <c r="C67" s="18" t="s">
        <v>60</v>
      </c>
      <c r="D67" s="19" t="s">
        <v>80</v>
      </c>
      <c r="E67" s="14" t="s">
        <v>449</v>
      </c>
      <c r="F67" s="16">
        <v>12</v>
      </c>
      <c r="G67" s="14" t="s">
        <v>450</v>
      </c>
      <c r="H67" s="30" t="s">
        <v>135</v>
      </c>
      <c r="I67" s="18" t="s">
        <v>103</v>
      </c>
      <c r="J67" s="19" t="s">
        <v>125</v>
      </c>
      <c r="K67" s="25" t="s">
        <v>19</v>
      </c>
      <c r="L67" s="20">
        <v>752617</v>
      </c>
      <c r="M67" s="20">
        <v>526831.9</v>
      </c>
      <c r="N67" s="26">
        <f t="shared" si="3"/>
        <v>225785.09999999998</v>
      </c>
      <c r="O67" s="23">
        <f>Sheet1!$M67*0.85</f>
        <v>447807.115</v>
      </c>
      <c r="P67" s="24">
        <f>Sheet1!$O67/Sheet1!$M67</f>
        <v>0.85</v>
      </c>
    </row>
    <row r="68" spans="1:16" ht="76.5" customHeight="1">
      <c r="A68" s="17" t="s">
        <v>180</v>
      </c>
      <c r="B68" s="17" t="s">
        <v>248</v>
      </c>
      <c r="C68" s="18" t="s">
        <v>297</v>
      </c>
      <c r="D68" s="19" t="s">
        <v>307</v>
      </c>
      <c r="E68" s="14">
        <v>44166</v>
      </c>
      <c r="F68" s="13">
        <v>12</v>
      </c>
      <c r="G68" s="14">
        <v>44531</v>
      </c>
      <c r="H68" s="30" t="s">
        <v>444</v>
      </c>
      <c r="I68" s="18" t="s">
        <v>370</v>
      </c>
      <c r="J68" s="19" t="s">
        <v>121</v>
      </c>
      <c r="K68" s="25" t="s">
        <v>19</v>
      </c>
      <c r="L68" s="20">
        <v>632751.25</v>
      </c>
      <c r="M68" s="20">
        <v>379650.75</v>
      </c>
      <c r="N68" s="26">
        <f t="shared" si="3"/>
        <v>253100.5</v>
      </c>
      <c r="O68" s="23">
        <f>Sheet1!$M68*0.85</f>
        <v>322703.1375</v>
      </c>
      <c r="P68" s="24">
        <f>Sheet1!$O68/Sheet1!$M68</f>
        <v>0.85</v>
      </c>
    </row>
    <row r="69" spans="1:16" ht="76.5" customHeight="1">
      <c r="A69" s="17" t="s">
        <v>181</v>
      </c>
      <c r="B69" s="17" t="s">
        <v>249</v>
      </c>
      <c r="C69" s="18" t="s">
        <v>298</v>
      </c>
      <c r="D69" s="19" t="s">
        <v>316</v>
      </c>
      <c r="E69" s="14" t="s">
        <v>449</v>
      </c>
      <c r="F69" s="16">
        <v>12</v>
      </c>
      <c r="G69" s="14" t="s">
        <v>450</v>
      </c>
      <c r="H69" s="30" t="s">
        <v>445</v>
      </c>
      <c r="I69" s="18" t="s">
        <v>371</v>
      </c>
      <c r="J69" s="19" t="s">
        <v>17</v>
      </c>
      <c r="K69" s="20" t="s">
        <v>19</v>
      </c>
      <c r="L69" s="20">
        <v>1075640</v>
      </c>
      <c r="M69" s="20">
        <v>645384</v>
      </c>
      <c r="N69" s="26">
        <f t="shared" si="3"/>
        <v>430256</v>
      </c>
      <c r="O69" s="23">
        <f>Sheet1!$M69*0.85</f>
        <v>548576.4</v>
      </c>
      <c r="P69" s="24">
        <f>Sheet1!$O69/Sheet1!$M69</f>
        <v>0.8500000000000001</v>
      </c>
    </row>
    <row r="70" spans="1:16" ht="76.5" customHeight="1">
      <c r="A70" s="17" t="s">
        <v>182</v>
      </c>
      <c r="B70" s="17" t="s">
        <v>250</v>
      </c>
      <c r="C70" s="18" t="s">
        <v>299</v>
      </c>
      <c r="D70" s="19" t="s">
        <v>64</v>
      </c>
      <c r="E70" s="14" t="s">
        <v>451</v>
      </c>
      <c r="F70" s="16">
        <v>12</v>
      </c>
      <c r="G70" s="14" t="s">
        <v>460</v>
      </c>
      <c r="H70" s="30" t="s">
        <v>446</v>
      </c>
      <c r="I70" s="18" t="s">
        <v>372</v>
      </c>
      <c r="J70" s="19" t="s">
        <v>388</v>
      </c>
      <c r="K70" s="25" t="s">
        <v>19</v>
      </c>
      <c r="L70" s="20">
        <v>642756.15</v>
      </c>
      <c r="M70" s="20">
        <v>449929.3</v>
      </c>
      <c r="N70" s="26">
        <f t="shared" si="3"/>
        <v>192826.85000000003</v>
      </c>
      <c r="O70" s="23">
        <f>Sheet1!$M70*0.85</f>
        <v>382439.90499999997</v>
      </c>
      <c r="P70" s="24">
        <f>Sheet1!$O70/Sheet1!$M70</f>
        <v>0.85</v>
      </c>
    </row>
    <row r="71" spans="1:16" ht="76.5" customHeight="1">
      <c r="A71" s="17" t="s">
        <v>183</v>
      </c>
      <c r="B71" s="17" t="s">
        <v>251</v>
      </c>
      <c r="C71" s="18" t="s">
        <v>300</v>
      </c>
      <c r="D71" s="19" t="s">
        <v>308</v>
      </c>
      <c r="E71" s="14" t="s">
        <v>449</v>
      </c>
      <c r="F71" s="16">
        <v>12</v>
      </c>
      <c r="G71" s="14" t="s">
        <v>450</v>
      </c>
      <c r="H71" s="30" t="s">
        <v>447</v>
      </c>
      <c r="I71" s="18" t="s">
        <v>373</v>
      </c>
      <c r="J71" s="19" t="s">
        <v>123</v>
      </c>
      <c r="K71" s="20" t="s">
        <v>19</v>
      </c>
      <c r="L71" s="20">
        <v>713000</v>
      </c>
      <c r="M71" s="20">
        <v>499100</v>
      </c>
      <c r="N71" s="26">
        <f t="shared" si="3"/>
        <v>213900</v>
      </c>
      <c r="O71" s="23">
        <f>Sheet1!$M71*0.85</f>
        <v>424235</v>
      </c>
      <c r="P71" s="24">
        <f>Sheet1!$O71/Sheet1!$M71</f>
        <v>0.85</v>
      </c>
    </row>
    <row r="72" spans="1:16" ht="76.5" customHeight="1">
      <c r="A72" s="17" t="s">
        <v>184</v>
      </c>
      <c r="B72" s="17" t="s">
        <v>252</v>
      </c>
      <c r="C72" s="18" t="s">
        <v>301</v>
      </c>
      <c r="D72" s="19" t="s">
        <v>325</v>
      </c>
      <c r="E72" s="14" t="s">
        <v>449</v>
      </c>
      <c r="F72" s="16">
        <v>12</v>
      </c>
      <c r="G72" s="14" t="s">
        <v>450</v>
      </c>
      <c r="H72" s="30" t="s">
        <v>448</v>
      </c>
      <c r="I72" s="18" t="s">
        <v>374</v>
      </c>
      <c r="J72" s="19" t="s">
        <v>17</v>
      </c>
      <c r="K72" s="20" t="s">
        <v>19</v>
      </c>
      <c r="L72" s="20">
        <v>159807</v>
      </c>
      <c r="M72" s="20">
        <v>111864.9</v>
      </c>
      <c r="N72" s="26">
        <f t="shared" si="3"/>
        <v>47942.100000000006</v>
      </c>
      <c r="O72" s="23">
        <f>Sheet1!$M72*0.85</f>
        <v>95085.165</v>
      </c>
      <c r="P72" s="24">
        <f>Sheet1!$O72/Sheet1!$M72</f>
        <v>0.85</v>
      </c>
    </row>
  </sheetData>
  <sheetProtection/>
  <mergeCells count="2">
    <mergeCell ref="A1:P1"/>
    <mergeCell ref="A2:P2"/>
  </mergeCells>
  <printOptions/>
  <pageMargins left="0.1968503937007874" right="0.11811023622047245" top="0.7480314960629921" bottom="0.5511811023622047" header="0.31496062992125984" footer="0.31496062992125984"/>
  <pageSetup fitToHeight="0" fitToWidth="1" orientation="landscape" paperSize="9" scale="40"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 sqref="E3:E10"/>
    </sheetView>
  </sheetViews>
  <sheetFormatPr defaultColWidth="9.140625" defaultRowHeight="12.75"/>
  <cols>
    <col min="5" max="5" width="14.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Administrator</cp:lastModifiedBy>
  <cp:lastPrinted>2020-12-11T14:08:49Z</cp:lastPrinted>
  <dcterms:created xsi:type="dcterms:W3CDTF">2008-09-17T07:28:51Z</dcterms:created>
  <dcterms:modified xsi:type="dcterms:W3CDTF">2020-12-11T14:09:01Z</dcterms:modified>
  <cp:category/>
  <cp:version/>
  <cp:contentType/>
  <cp:contentStatus/>
</cp:coreProperties>
</file>