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00" windowHeight="71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<sst xmlns="http://schemas.openxmlformats.org/spreadsheetml/2006/main" count="71" uniqueCount="45">
  <si>
    <t>Схема: Процедура № BG16M1OP002-2.009 „Изпълнение на демонстрационни проекти в областта на управлението на отпадъците“</t>
  </si>
  <si>
    <t>Администратор: Министерство на околната среда и водите</t>
  </si>
  <si>
    <t>Донор: Оперативна програма Околна среда 2014-2020</t>
  </si>
  <si>
    <t>Ред</t>
  </si>
  <si>
    <t>Дата на сключване на договор</t>
  </si>
  <si>
    <r>
      <t xml:space="preserve">Договор </t>
    </r>
    <r>
      <rPr>
        <b/>
        <sz val="11"/>
        <color indexed="8"/>
        <rFont val="Calibri"/>
        <family val="2"/>
      </rPr>
      <t>№</t>
    </r>
  </si>
  <si>
    <t>Бенефициент</t>
  </si>
  <si>
    <t>Булстат</t>
  </si>
  <si>
    <t>Сума в лева</t>
  </si>
  <si>
    <t>Партньор</t>
  </si>
  <si>
    <t>Източник</t>
  </si>
  <si>
    <t>Реално получена сума в лева</t>
  </si>
  <si>
    <t>BG16M1OP002-2.009-0036-C01</t>
  </si>
  <si>
    <t>МАГИСТЕРИУМ ООД</t>
  </si>
  <si>
    <t>НП</t>
  </si>
  <si>
    <t>Средства от Европейския съюз</t>
  </si>
  <si>
    <t>BG16M1OP002-2.009-0010-C01</t>
  </si>
  <si>
    <t>П-Юнайтед ЕООД</t>
  </si>
  <si>
    <t>BG16M1OP002-2.009-0007-C01</t>
  </si>
  <si>
    <t>ОПИМОС Сдружение</t>
  </si>
  <si>
    <t>BG16M1OP002-2.009-0039-C01</t>
  </si>
  <si>
    <t>ТЕКС ТИЙМ ЕАД</t>
  </si>
  <si>
    <t>BG16M1OP002-2.009-0067-C01</t>
  </si>
  <si>
    <t>ВАГОНЕН ЗАВОД- ИНТЕРКОМ АД</t>
  </si>
  <si>
    <t>BG16M1OP002-2.009-0015-C01</t>
  </si>
  <si>
    <t>ЗЕЛЕНА БЪЛГАРИЯ РЪКА ЗА РЪКА Сдружение</t>
  </si>
  <si>
    <t>BG16M1OP002-2.009-0058-C01</t>
  </si>
  <si>
    <t>ОБЩИНА МИЗИЯ</t>
  </si>
  <si>
    <t>000193088</t>
  </si>
  <si>
    <t>БИТШОП ЕООД</t>
  </si>
  <si>
    <t xml:space="preserve">202720899 </t>
  </si>
  <si>
    <t>BG16M1OP002-2.009-0080-C01</t>
  </si>
  <si>
    <t>ОБЩИНА ЧЕРВЕН БРЯГ</t>
  </si>
  <si>
    <t>000414154</t>
  </si>
  <si>
    <t>АНС КОНСУЛТИНГ ЕООД</t>
  </si>
  <si>
    <t>BG16M1OP002-2.009-0089-C01</t>
  </si>
  <si>
    <t>ЕЛ ЗЕТ ВАРНА ЕООД</t>
  </si>
  <si>
    <t>ОБЩИНА ЗЛАТАРИЦА</t>
  </si>
  <si>
    <t>000133778</t>
  </si>
  <si>
    <t>BG16M1OP002-2.009-0017-C01</t>
  </si>
  <si>
    <t xml:space="preserve"> СДРУЖЕНИЕ ЗА КРЪГОВА ИКОНОМИКА ФЕНИКС – 2002</t>
  </si>
  <si>
    <t>BG16M1OP002-2.009-0018-C01</t>
  </si>
  <si>
    <t>ЕКО ЛОГИСТИК А ЕООД</t>
  </si>
  <si>
    <t>ЕВРОТЕКС ЕООД</t>
  </si>
  <si>
    <t>ОБЩО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</si>
</sst>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dd\.mm\.yyyy\ &quot;г.&quot;;@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166" fontId="0" fillId="0" borderId="0" xfId="0" applyNumberForma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/>
    </xf>
    <xf numFmtId="0" fontId="0" fillId="0" borderId="0" xfId="0" applyAlignment="1">
      <alignment horizontal="right" vertical="center"/>
    </xf>
    <xf numFmtId="0" fontId="33" fillId="33" borderId="10" xfId="0" applyFont="1" applyFill="1" applyBorder="1" applyAlignment="1">
      <alignment horizontal="center" vertical="center"/>
    </xf>
    <xf numFmtId="166" fontId="33" fillId="33" borderId="11" xfId="0" applyNumberFormat="1" applyFont="1" applyFill="1" applyBorder="1" applyAlignment="1">
      <alignment horizontal="center" vertical="center" wrapText="1"/>
    </xf>
    <xf numFmtId="0" fontId="33" fillId="33" borderId="11" xfId="0" applyFont="1" applyFill="1" applyBorder="1" applyAlignment="1">
      <alignment horizontal="center" vertical="center"/>
    </xf>
    <xf numFmtId="0" fontId="33" fillId="33" borderId="11" xfId="0" applyFont="1" applyFill="1" applyBorder="1" applyAlignment="1">
      <alignment horizontal="center" vertical="center" wrapText="1"/>
    </xf>
    <xf numFmtId="4" fontId="33" fillId="33" borderId="11" xfId="0" applyNumberFormat="1" applyFont="1" applyFill="1" applyBorder="1" applyAlignment="1">
      <alignment horizontal="center" vertical="center" wrapText="1"/>
    </xf>
    <xf numFmtId="0" fontId="33" fillId="33" borderId="12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3" xfId="0" applyFill="1" applyBorder="1" applyAlignment="1">
      <alignment horizontal="center" vertical="center"/>
    </xf>
    <xf numFmtId="166" fontId="0" fillId="0" borderId="14" xfId="0" applyNumberForma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4" fontId="0" fillId="0" borderId="14" xfId="0" applyNumberFormat="1" applyFill="1" applyBorder="1" applyAlignment="1">
      <alignment horizontal="right" vertical="center"/>
    </xf>
    <xf numFmtId="4" fontId="0" fillId="0" borderId="14" xfId="0" applyNumberFormat="1" applyFill="1" applyBorder="1" applyAlignment="1">
      <alignment horizontal="center" vertical="center"/>
    </xf>
    <xf numFmtId="4" fontId="33" fillId="0" borderId="14" xfId="0" applyNumberFormat="1" applyFont="1" applyBorder="1" applyAlignment="1">
      <alignment vertical="center"/>
    </xf>
    <xf numFmtId="4" fontId="0" fillId="0" borderId="15" xfId="0" applyNumberFormat="1" applyFill="1" applyBorder="1" applyAlignment="1">
      <alignment horizontal="right" vertical="center"/>
    </xf>
    <xf numFmtId="2" fontId="0" fillId="0" borderId="14" xfId="0" applyNumberForma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18" fillId="0" borderId="14" xfId="0" applyNumberFormat="1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 wrapText="1"/>
    </xf>
    <xf numFmtId="166" fontId="0" fillId="0" borderId="14" xfId="0" applyNumberFormat="1" applyFill="1" applyBorder="1" applyAlignment="1">
      <alignment horizontal="center" vertical="center" wrapText="1"/>
    </xf>
    <xf numFmtId="4" fontId="0" fillId="0" borderId="14" xfId="0" applyNumberFormat="1" applyFill="1" applyBorder="1" applyAlignment="1">
      <alignment horizontal="center" vertical="center" wrapText="1"/>
    </xf>
    <xf numFmtId="166" fontId="0" fillId="0" borderId="14" xfId="0" applyNumberFormat="1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4" fontId="0" fillId="0" borderId="14" xfId="0" applyNumberFormat="1" applyFill="1" applyBorder="1" applyAlignment="1">
      <alignment vertical="center"/>
    </xf>
    <xf numFmtId="0" fontId="33" fillId="33" borderId="16" xfId="0" applyFont="1" applyFill="1" applyBorder="1" applyAlignment="1">
      <alignment horizontal="center"/>
    </xf>
    <xf numFmtId="166" fontId="33" fillId="33" borderId="17" xfId="0" applyNumberFormat="1" applyFont="1" applyFill="1" applyBorder="1" applyAlignment="1">
      <alignment horizontal="center"/>
    </xf>
    <xf numFmtId="166" fontId="33" fillId="33" borderId="18" xfId="0" applyNumberFormat="1" applyFont="1" applyFill="1" applyBorder="1" applyAlignment="1">
      <alignment horizontal="center"/>
    </xf>
    <xf numFmtId="0" fontId="33" fillId="33" borderId="18" xfId="0" applyFont="1" applyFill="1" applyBorder="1" applyAlignment="1">
      <alignment horizontal="center"/>
    </xf>
    <xf numFmtId="0" fontId="33" fillId="33" borderId="17" xfId="0" applyFont="1" applyFill="1" applyBorder="1" applyAlignment="1">
      <alignment horizontal="center"/>
    </xf>
    <xf numFmtId="4" fontId="33" fillId="33" borderId="17" xfId="0" applyNumberFormat="1" applyFont="1" applyFill="1" applyBorder="1" applyAlignment="1">
      <alignment horizontal="center"/>
    </xf>
    <xf numFmtId="0" fontId="33" fillId="33" borderId="19" xfId="0" applyFont="1" applyFill="1" applyBorder="1" applyAlignment="1">
      <alignment horizontal="center"/>
    </xf>
    <xf numFmtId="4" fontId="33" fillId="33" borderId="20" xfId="0" applyNumberFormat="1" applyFont="1" applyFill="1" applyBorder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22"/>
  <sheetViews>
    <sheetView tabSelected="1" zoomScalePageLayoutView="0" workbookViewId="0" topLeftCell="B1">
      <selection activeCell="B21" sqref="B21"/>
    </sheetView>
  </sheetViews>
  <sheetFormatPr defaultColWidth="9.140625" defaultRowHeight="15"/>
  <cols>
    <col min="1" max="1" width="3.421875" style="0" customWidth="1"/>
    <col min="2" max="2" width="6.7109375" style="0" customWidth="1"/>
    <col min="3" max="3" width="12.7109375" style="1" customWidth="1"/>
    <col min="4" max="4" width="28.140625" style="1" customWidth="1"/>
    <col min="5" max="5" width="29.8515625" style="0" customWidth="1"/>
    <col min="6" max="6" width="15.57421875" style="3" customWidth="1"/>
    <col min="7" max="7" width="15.00390625" style="3" customWidth="1"/>
    <col min="8" max="8" width="24.140625" style="0" customWidth="1"/>
    <col min="9" max="9" width="16.00390625" style="0" customWidth="1"/>
    <col min="10" max="10" width="12.8515625" style="4" customWidth="1"/>
    <col min="11" max="11" width="33.00390625" style="0" customWidth="1"/>
    <col min="12" max="12" width="23.57421875" style="5" customWidth="1"/>
    <col min="13" max="13" width="30.28125" style="5" customWidth="1"/>
  </cols>
  <sheetData>
    <row r="2" ht="15">
      <c r="E2" s="2" t="s">
        <v>0</v>
      </c>
    </row>
    <row r="3" ht="15">
      <c r="E3" s="2" t="s">
        <v>1</v>
      </c>
    </row>
    <row r="4" ht="15">
      <c r="E4" s="2" t="s">
        <v>2</v>
      </c>
    </row>
    <row r="5" ht="12" customHeight="1" thickBot="1"/>
    <row r="6" spans="2:13" s="12" customFormat="1" ht="76.5" customHeight="1">
      <c r="B6" s="6" t="s">
        <v>3</v>
      </c>
      <c r="C6" s="7" t="s">
        <v>4</v>
      </c>
      <c r="D6" s="7" t="s">
        <v>5</v>
      </c>
      <c r="E6" s="8" t="s">
        <v>6</v>
      </c>
      <c r="F6" s="8" t="s">
        <v>7</v>
      </c>
      <c r="G6" s="9" t="s">
        <v>8</v>
      </c>
      <c r="H6" s="8" t="s">
        <v>9</v>
      </c>
      <c r="I6" s="8" t="s">
        <v>7</v>
      </c>
      <c r="J6" s="10" t="s">
        <v>8</v>
      </c>
      <c r="K6" s="9" t="s">
        <v>10</v>
      </c>
      <c r="L6" s="9" t="s">
        <v>8</v>
      </c>
      <c r="M6" s="11" t="s">
        <v>11</v>
      </c>
    </row>
    <row r="7" spans="2:13" s="12" customFormat="1" ht="16.5" customHeight="1">
      <c r="B7" s="13">
        <v>1</v>
      </c>
      <c r="C7" s="14">
        <v>44046</v>
      </c>
      <c r="D7" s="14" t="s">
        <v>12</v>
      </c>
      <c r="E7" s="15" t="s">
        <v>13</v>
      </c>
      <c r="F7" s="15">
        <v>203465992</v>
      </c>
      <c r="G7" s="16">
        <v>370456.68</v>
      </c>
      <c r="H7" s="15" t="s">
        <v>14</v>
      </c>
      <c r="I7" s="15" t="s">
        <v>14</v>
      </c>
      <c r="J7" s="17"/>
      <c r="K7" s="17" t="s">
        <v>15</v>
      </c>
      <c r="L7" s="18">
        <f>G7+J7</f>
        <v>370456.68</v>
      </c>
      <c r="M7" s="19"/>
    </row>
    <row r="8" spans="2:13" s="12" customFormat="1" ht="15">
      <c r="B8" s="13">
        <f>B7+1</f>
        <v>2</v>
      </c>
      <c r="C8" s="14">
        <v>44054</v>
      </c>
      <c r="D8" s="14" t="s">
        <v>16</v>
      </c>
      <c r="E8" s="15" t="s">
        <v>17</v>
      </c>
      <c r="F8" s="15">
        <v>131572936</v>
      </c>
      <c r="G8" s="16">
        <v>386460</v>
      </c>
      <c r="H8" s="15" t="s">
        <v>14</v>
      </c>
      <c r="I8" s="15" t="s">
        <v>14</v>
      </c>
      <c r="J8" s="17"/>
      <c r="K8" s="17" t="s">
        <v>15</v>
      </c>
      <c r="L8" s="18">
        <f aca="true" t="shared" si="0" ref="L8:L17">G8+J8</f>
        <v>386460</v>
      </c>
      <c r="M8" s="19"/>
    </row>
    <row r="9" spans="2:13" s="12" customFormat="1" ht="15">
      <c r="B9" s="13">
        <f aca="true" t="shared" si="1" ref="B9:B17">B8+1</f>
        <v>3</v>
      </c>
      <c r="C9" s="14">
        <v>44067</v>
      </c>
      <c r="D9" s="14" t="s">
        <v>18</v>
      </c>
      <c r="E9" s="15" t="s">
        <v>19</v>
      </c>
      <c r="F9" s="15">
        <v>176976015</v>
      </c>
      <c r="G9" s="16">
        <v>383000</v>
      </c>
      <c r="H9" s="15" t="s">
        <v>14</v>
      </c>
      <c r="I9" s="15" t="s">
        <v>14</v>
      </c>
      <c r="J9" s="17"/>
      <c r="K9" s="17" t="s">
        <v>15</v>
      </c>
      <c r="L9" s="18">
        <f t="shared" si="0"/>
        <v>383000</v>
      </c>
      <c r="M9" s="19"/>
    </row>
    <row r="10" spans="2:13" s="12" customFormat="1" ht="15">
      <c r="B10" s="13">
        <f t="shared" si="1"/>
        <v>4</v>
      </c>
      <c r="C10" s="14">
        <v>44067</v>
      </c>
      <c r="D10" s="14" t="s">
        <v>20</v>
      </c>
      <c r="E10" s="15" t="s">
        <v>21</v>
      </c>
      <c r="F10" s="15">
        <v>203553677</v>
      </c>
      <c r="G10" s="16">
        <v>367648.44</v>
      </c>
      <c r="H10" s="15" t="s">
        <v>14</v>
      </c>
      <c r="I10" s="15" t="s">
        <v>14</v>
      </c>
      <c r="J10" s="17"/>
      <c r="K10" s="17" t="s">
        <v>15</v>
      </c>
      <c r="L10" s="18">
        <f t="shared" si="0"/>
        <v>367648.44</v>
      </c>
      <c r="M10" s="19"/>
    </row>
    <row r="11" spans="2:13" s="12" customFormat="1" ht="15">
      <c r="B11" s="13">
        <f t="shared" si="1"/>
        <v>5</v>
      </c>
      <c r="C11" s="14">
        <v>44067</v>
      </c>
      <c r="D11" s="14" t="s">
        <v>22</v>
      </c>
      <c r="E11" s="15" t="s">
        <v>23</v>
      </c>
      <c r="F11" s="15">
        <v>200984996</v>
      </c>
      <c r="G11" s="16">
        <v>96751.4</v>
      </c>
      <c r="H11" s="15" t="s">
        <v>14</v>
      </c>
      <c r="I11" s="15" t="s">
        <v>14</v>
      </c>
      <c r="J11" s="17"/>
      <c r="K11" s="17" t="s">
        <v>15</v>
      </c>
      <c r="L11" s="18">
        <f t="shared" si="0"/>
        <v>96751.4</v>
      </c>
      <c r="M11" s="19"/>
    </row>
    <row r="12" spans="2:13" s="12" customFormat="1" ht="30">
      <c r="B12" s="13">
        <f t="shared" si="1"/>
        <v>6</v>
      </c>
      <c r="C12" s="14">
        <v>44067</v>
      </c>
      <c r="D12" s="14" t="s">
        <v>24</v>
      </c>
      <c r="E12" s="20" t="s">
        <v>25</v>
      </c>
      <c r="F12" s="15">
        <v>177217494</v>
      </c>
      <c r="G12" s="16">
        <v>378252</v>
      </c>
      <c r="H12" s="15" t="s">
        <v>14</v>
      </c>
      <c r="I12" s="15" t="s">
        <v>14</v>
      </c>
      <c r="J12" s="17"/>
      <c r="K12" s="17" t="s">
        <v>15</v>
      </c>
      <c r="L12" s="18">
        <f t="shared" si="0"/>
        <v>378252</v>
      </c>
      <c r="M12" s="19"/>
    </row>
    <row r="13" spans="2:13" s="12" customFormat="1" ht="15">
      <c r="B13" s="13">
        <f t="shared" si="1"/>
        <v>7</v>
      </c>
      <c r="C13" s="14">
        <v>44067</v>
      </c>
      <c r="D13" s="14" t="s">
        <v>26</v>
      </c>
      <c r="E13" s="21" t="s">
        <v>27</v>
      </c>
      <c r="F13" s="22" t="s">
        <v>28</v>
      </c>
      <c r="G13" s="16"/>
      <c r="H13" s="15" t="s">
        <v>29</v>
      </c>
      <c r="I13" s="15" t="s">
        <v>30</v>
      </c>
      <c r="J13" s="17">
        <v>162095.85</v>
      </c>
      <c r="K13" s="17" t="s">
        <v>15</v>
      </c>
      <c r="L13" s="18">
        <f>G13+J13</f>
        <v>162095.85</v>
      </c>
      <c r="M13" s="19"/>
    </row>
    <row r="14" spans="2:13" s="12" customFormat="1" ht="15">
      <c r="B14" s="13">
        <f t="shared" si="1"/>
        <v>8</v>
      </c>
      <c r="C14" s="14">
        <v>44067</v>
      </c>
      <c r="D14" s="14" t="s">
        <v>31</v>
      </c>
      <c r="E14" s="3" t="s">
        <v>32</v>
      </c>
      <c r="F14" s="23" t="s">
        <v>33</v>
      </c>
      <c r="G14" s="16"/>
      <c r="H14" s="15" t="s">
        <v>34</v>
      </c>
      <c r="I14" s="15">
        <v>202722455</v>
      </c>
      <c r="J14" s="17">
        <v>162191.27</v>
      </c>
      <c r="K14" s="17" t="s">
        <v>15</v>
      </c>
      <c r="L14" s="18">
        <f>G14+J14</f>
        <v>162191.27</v>
      </c>
      <c r="M14" s="19"/>
    </row>
    <row r="15" spans="2:13" s="12" customFormat="1" ht="15">
      <c r="B15" s="13">
        <f t="shared" si="1"/>
        <v>9</v>
      </c>
      <c r="C15" s="14">
        <v>44068</v>
      </c>
      <c r="D15" s="14" t="s">
        <v>35</v>
      </c>
      <c r="E15" s="15" t="s">
        <v>36</v>
      </c>
      <c r="F15" s="15">
        <v>202353798</v>
      </c>
      <c r="G15" s="16">
        <v>390900</v>
      </c>
      <c r="H15" s="15" t="s">
        <v>37</v>
      </c>
      <c r="I15" s="24" t="s">
        <v>38</v>
      </c>
      <c r="J15" s="17"/>
      <c r="K15" s="17" t="s">
        <v>15</v>
      </c>
      <c r="L15" s="18">
        <f t="shared" si="0"/>
        <v>390900</v>
      </c>
      <c r="M15" s="19"/>
    </row>
    <row r="16" spans="2:13" s="12" customFormat="1" ht="30">
      <c r="B16" s="13">
        <f t="shared" si="1"/>
        <v>10</v>
      </c>
      <c r="C16" s="14">
        <v>44076</v>
      </c>
      <c r="D16" s="14" t="s">
        <v>39</v>
      </c>
      <c r="E16" s="25" t="s">
        <v>40</v>
      </c>
      <c r="F16" s="15">
        <v>113555427</v>
      </c>
      <c r="G16" s="16">
        <v>368866.4</v>
      </c>
      <c r="H16" s="15" t="s">
        <v>14</v>
      </c>
      <c r="I16" s="15" t="s">
        <v>14</v>
      </c>
      <c r="J16" s="17"/>
      <c r="K16" s="17" t="s">
        <v>15</v>
      </c>
      <c r="L16" s="18">
        <f t="shared" si="0"/>
        <v>368866.4</v>
      </c>
      <c r="M16" s="19"/>
    </row>
    <row r="17" spans="2:13" s="12" customFormat="1" ht="14.25" customHeight="1">
      <c r="B17" s="13">
        <f t="shared" si="1"/>
        <v>11</v>
      </c>
      <c r="C17" s="26">
        <v>44082</v>
      </c>
      <c r="D17" s="26" t="s">
        <v>41</v>
      </c>
      <c r="E17" s="15" t="s">
        <v>42</v>
      </c>
      <c r="F17" s="15">
        <v>201014089</v>
      </c>
      <c r="G17" s="16">
        <v>203373.016</v>
      </c>
      <c r="H17" s="25" t="s">
        <v>43</v>
      </c>
      <c r="I17" s="25">
        <v>126531386</v>
      </c>
      <c r="J17" s="27">
        <v>184199.96</v>
      </c>
      <c r="K17" s="17" t="s">
        <v>15</v>
      </c>
      <c r="L17" s="18">
        <f t="shared" si="0"/>
        <v>387572.976</v>
      </c>
      <c r="M17" s="19"/>
    </row>
    <row r="18" spans="2:13" s="12" customFormat="1" ht="15">
      <c r="B18" s="13"/>
      <c r="C18" s="28"/>
      <c r="D18" s="28"/>
      <c r="E18" s="29"/>
      <c r="F18" s="15"/>
      <c r="G18" s="15"/>
      <c r="H18" s="29"/>
      <c r="I18" s="29"/>
      <c r="J18" s="30"/>
      <c r="K18" s="30"/>
      <c r="L18" s="16"/>
      <c r="M18" s="19"/>
    </row>
    <row r="19" spans="2:13" ht="15.75" thickBot="1">
      <c r="B19" s="31" t="s">
        <v>44</v>
      </c>
      <c r="C19" s="32"/>
      <c r="D19" s="33"/>
      <c r="E19" s="34"/>
      <c r="F19" s="34"/>
      <c r="G19" s="34"/>
      <c r="H19" s="35"/>
      <c r="I19" s="35"/>
      <c r="J19" s="36"/>
      <c r="K19" s="37"/>
      <c r="L19" s="38">
        <f>SUM(L7:L18)</f>
        <v>3454195.016</v>
      </c>
      <c r="M19" s="38">
        <f>SUM(M7:M18)</f>
        <v>0</v>
      </c>
    </row>
    <row r="21" ht="15">
      <c r="B21" s="2"/>
    </row>
    <row r="22" ht="15">
      <c r="B22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LZahariev</dc:creator>
  <cp:keywords/>
  <dc:description/>
  <cp:lastModifiedBy>N. Mihova</cp:lastModifiedBy>
  <cp:lastPrinted>2020-09-16T11:48:34Z</cp:lastPrinted>
  <dcterms:created xsi:type="dcterms:W3CDTF">2020-09-16T11:30:00Z</dcterms:created>
  <dcterms:modified xsi:type="dcterms:W3CDTF">2020-09-16T11:49:09Z</dcterms:modified>
  <cp:category/>
  <cp:version/>
  <cp:contentType/>
  <cp:contentStatus/>
</cp:coreProperties>
</file>