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i.dankova\Desktop\работни файлове\Дуално КП\7. Проект Насоки 16102024\Guidelines Dual VET ITI\02_Приложения за попълване\"/>
    </mc:Choice>
  </mc:AlternateContent>
  <xr:revisionPtr revIDLastSave="0" documentId="13_ncr:1_{2B33C77B-6FF3-414A-8653-B3847B65D83B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Дейност 1" sheetId="4" r:id="rId1"/>
    <sheet name="Стипендии" sheetId="7" r:id="rId2"/>
    <sheet name="Дейност 2" sheetId="3" r:id="rId3"/>
    <sheet name="Дейност 4" sheetId="5" r:id="rId4"/>
    <sheet name="Единна ставка" sheetId="8" r:id="rId5"/>
    <sheet name="Бюджет ИСУН" sheetId="1" r:id="rId6"/>
    <sheet name="Таблица_кодове_бюджет" sheetId="9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  <c r="C22" i="1"/>
  <c r="C21" i="1"/>
  <c r="C20" i="1"/>
  <c r="C19" i="1"/>
  <c r="C23" i="1"/>
  <c r="C24" i="1"/>
  <c r="C4" i="1"/>
  <c r="C11" i="1"/>
  <c r="C17" i="1"/>
  <c r="C16" i="1"/>
  <c r="C15" i="1"/>
  <c r="C14" i="1"/>
  <c r="C13" i="1"/>
  <c r="C12" i="1"/>
  <c r="E5" i="7"/>
  <c r="E7" i="7" s="1"/>
  <c r="C10" i="1"/>
  <c r="C9" i="1"/>
  <c r="C8" i="1"/>
  <c r="C7" i="1"/>
  <c r="C6" i="1"/>
  <c r="C5" i="1"/>
  <c r="D11" i="3"/>
  <c r="D9" i="5"/>
  <c r="H6" i="5"/>
  <c r="G6" i="5"/>
  <c r="D11" i="4"/>
  <c r="C18" i="1" l="1"/>
  <c r="C3" i="1" s="1"/>
  <c r="D6" i="3"/>
  <c r="D8" i="3"/>
  <c r="D9" i="4"/>
  <c r="D10" i="4"/>
  <c r="D8" i="4"/>
  <c r="C26" i="1" l="1"/>
  <c r="D7" i="4"/>
  <c r="G7" i="4" s="1"/>
  <c r="D6" i="4" l="1"/>
  <c r="D6" i="5"/>
  <c r="D7" i="5"/>
  <c r="D8" i="5"/>
  <c r="D5" i="5"/>
  <c r="D12" i="4" l="1"/>
  <c r="C5" i="8" s="1"/>
  <c r="C6" i="8" s="1"/>
  <c r="C8" i="8" s="1"/>
  <c r="F7" i="4"/>
  <c r="D7" i="3"/>
  <c r="D9" i="3"/>
  <c r="D10" i="3"/>
  <c r="H6" i="3" s="1"/>
  <c r="D5" i="3"/>
  <c r="G6" i="3" s="1"/>
  <c r="C2" i="1" l="1"/>
  <c r="C25" i="1" l="1"/>
  <c r="C28" i="1" s="1"/>
</calcChain>
</file>

<file path=xl/sharedStrings.xml><?xml version="1.0" encoding="utf-8"?>
<sst xmlns="http://schemas.openxmlformats.org/spreadsheetml/2006/main" count="321" uniqueCount="179">
  <si>
    <t>Единичен разход</t>
  </si>
  <si>
    <t>Общо</t>
  </si>
  <si>
    <t>Брой</t>
  </si>
  <si>
    <t>I.</t>
  </si>
  <si>
    <t>СТАНДАРТНА ТАБЛИЦА НА РАЗХОДИТЕ ЗА ЕДИНИЦА ПРОДУКТ</t>
  </si>
  <si>
    <t>1.</t>
  </si>
  <si>
    <t>II.</t>
  </si>
  <si>
    <t>ЕДИННА СТАВКА</t>
  </si>
  <si>
    <t>1.1.</t>
  </si>
  <si>
    <t>1.2.</t>
  </si>
  <si>
    <t>* Не са допуска въвеждането на нови типове разходи.</t>
  </si>
  <si>
    <t>**За всеки тип разход се добавят толкова редове, колкото е необходимо, за да се опишат всички разходи, необходими за изпълнението на планираните дейности.</t>
  </si>
  <si>
    <t>Обща информация</t>
  </si>
  <si>
    <t>Връзка с индикатори</t>
  </si>
  <si>
    <t>Връзка с дейности</t>
  </si>
  <si>
    <t>Дейност 1</t>
  </si>
  <si>
    <t>Въвеждат се данни само в полетата, оцветени в жълто!</t>
  </si>
  <si>
    <t>Дейност 1. Допълнителна професионална подготовка, „пробно стажуване“ и допълнителни занимания за ученици за придобиване на знания, умения и компетентности в съответствие с изискванията на пазара на труда</t>
  </si>
  <si>
    <t>1.3.</t>
  </si>
  <si>
    <t>1.4.</t>
  </si>
  <si>
    <t>1.5.</t>
  </si>
  <si>
    <t>1.6.</t>
  </si>
  <si>
    <t>Разходи за Обучения на учители и наставници за разширяване на обхвата и повишаване качеството на дуалната система на обучение</t>
  </si>
  <si>
    <t>Дейност 2</t>
  </si>
  <si>
    <t>Дейност 4</t>
  </si>
  <si>
    <t>Разходи за Информационни кампании и кариерно ориентиране за повишаване на привлекателността и увеличаване дела на дуалната система на обучение в ПОО</t>
  </si>
  <si>
    <t xml:space="preserve">Планиран брой </t>
  </si>
  <si>
    <t xml:space="preserve">Общ брой  </t>
  </si>
  <si>
    <t>Разходи за надбавки за стипендии на ученици, участващи в пробно стажуване</t>
  </si>
  <si>
    <t>Въвеждат се данни за кандидата и партньор/ите само в полетата, оцветени в жълто!</t>
  </si>
  <si>
    <t>Въвеждат се данни за кандидата и партнор/ите само в полетата, оцветени в жълто!</t>
  </si>
  <si>
    <t>Дейност 2.  Обучения на учители и наставници за разширяване на обхвата и повишаване качеството на дуалната система на обучение</t>
  </si>
  <si>
    <t xml:space="preserve">Брой </t>
  </si>
  <si>
    <t>Разпределение между партньорите</t>
  </si>
  <si>
    <t>К</t>
  </si>
  <si>
    <t>П1</t>
  </si>
  <si>
    <t>Дейност 4. Информационни кампании и кариерно ориентиране за повишаване на привлекателността и увеличаване дела на дуалната система на обучение в ПОО</t>
  </si>
  <si>
    <t>Въвеждат се данни само в полетата, оцветени в жълто</t>
  </si>
  <si>
    <t>K</t>
  </si>
  <si>
    <t>Други преки и непреки разходи (единна ставка 40 %)</t>
  </si>
  <si>
    <t xml:space="preserve">В случай на повече партньори следва да се допълни формулата в клетка С5 </t>
  </si>
  <si>
    <t>Други преки и непреки разходи (единна ставка 40 % от разходите за възнаграждения за Дейност 1, Дейност 2 и Дейност 4)</t>
  </si>
  <si>
    <t>Общо разходи за възнаграждения за Дейност 1, Дейност 2 и Дейност 4</t>
  </si>
  <si>
    <t>1.7.</t>
  </si>
  <si>
    <t>1.8.</t>
  </si>
  <si>
    <t>Обвързване на разходите с  индикатори и дейности в ИСУН</t>
  </si>
  <si>
    <t>Примерен бюджет  в ИСУН</t>
  </si>
  <si>
    <t xml:space="preserve">Преки разходи за персонал </t>
  </si>
  <si>
    <t xml:space="preserve">ЕЕСO09; ИП 3.10.; EECO15 (в случай че е предвидено участие на представители на маргинализирани групи; SOI 3.3; EECR04; SRI 3.1 </t>
  </si>
  <si>
    <t xml:space="preserve">ЕЕСO09; ИП 3.10.; EECO15 (в случай че е предвидено участие на представители на маргинализирани групи); SOI 3.3; EECR04; SRI 3.1 </t>
  </si>
  <si>
    <t xml:space="preserve">SOI 3.3; SRI 3.1 </t>
  </si>
  <si>
    <t>ЕЕСO05; EECO15 (в случай че е предвидено участие на представители на маргинализирани групи); EECR03</t>
  </si>
  <si>
    <t xml:space="preserve">SOI 3.1.  </t>
  </si>
  <si>
    <t xml:space="preserve">Посочват се всички индикатори, избрани като относими към преките разходи за персонал. </t>
  </si>
  <si>
    <t>Oбщ бюджет</t>
  </si>
  <si>
    <t>Надбавка за стипендия на учениците  в първи гимназиален етап, участвали в „пробно стажуване“  в партниращо предприятие /на ден/</t>
  </si>
  <si>
    <t>Бюджетен ред 2  Разходи за надбавки за стипендии по Дейност 1</t>
  </si>
  <si>
    <t>Единичен разход за  възнаграждение</t>
  </si>
  <si>
    <t xml:space="preserve">Бюджетен ред 1. Преки разходи за персонал за възнаграждения </t>
  </si>
  <si>
    <t xml:space="preserve">Бюджетен ред 1. Преки разходи за персонал за възнграждения </t>
  </si>
  <si>
    <t>2.</t>
  </si>
  <si>
    <t xml:space="preserve">Разходи за надбавки за стипендии на ученици, участващи в пробно стажуване  </t>
  </si>
  <si>
    <t>Други преки и непреки разходи</t>
  </si>
  <si>
    <t xml:space="preserve">Разходи за възнаграждения на наставник при провеждане на "пробно стажуване"  ( 1 отработен астрономически час) - Кандидат </t>
  </si>
  <si>
    <t>Разходи за възнаграждения на наставник при провеждане на "пробно стажуване"   (1 отработен астрономически час) - Партньор 1</t>
  </si>
  <si>
    <t xml:space="preserve">Разходи за възнаграждения на преподавател/учител за провеждане на допълнителни занимания по професионална подготовка или чужд език (1 отработен учебен час) - Партньор 1 </t>
  </si>
  <si>
    <t>Разходи за възнаграждения на преподавател/учител за провеждане на допълнителни занимания по професионална подготовка или чужд език  (1 отработен учебен час) - Кандидат</t>
  </si>
  <si>
    <t xml:space="preserve">Разходи за възнаграждения на наставник за допълнителна подкрепа за провеждане на практическо обучение в реална работна среда (1 отработен астрономически час) - Кандидат </t>
  </si>
  <si>
    <t xml:space="preserve">Разходи за възнаграждения на наставник за допълнителна подкрепа за провеждане на практическо обучение в реална работна среда (1 отработен астрономически час) - Партньор 1  </t>
  </si>
  <si>
    <t>Разходи за възнаграждения на лектор за провеждане на обучения на учители по професионална подготовка и учители-методици /без присъждане на квалификационни кредити/  за 1 отработен академичен час - Кандидат</t>
  </si>
  <si>
    <t>Разходи за възнаграждения на лектор за провеждане на обучения на учители по професионална подготовка и учители-методици /без присъждане на квалификационни кредити/ 1 отработен академичен час  - Партньор 1</t>
  </si>
  <si>
    <t xml:space="preserve">Разходи за възнаграждения на лектор за провеждане на обучения на наставници  за 1 отработен академичен час  -  Кандидат </t>
  </si>
  <si>
    <t>Разходи за възнаграждения на лектор за провеждане на обучения на наставници  за 1 отработен академичен час  - Партньор 1</t>
  </si>
  <si>
    <t xml:space="preserve">Бюджетен ред 1.  Преки разходи за персонал за възнграждения </t>
  </si>
  <si>
    <t>Разходи за възнаграждения на лектор при провеждане на смесени обучения и/или супервизия на наставници и учители за 1 отработен учебен час -  Кандидат</t>
  </si>
  <si>
    <t>Разходи за възнаграждения на лектор при провеждане на смесени обучения и/или супервизия на наставници и учители 1 отработен учебен час -  Партньор 1</t>
  </si>
  <si>
    <t xml:space="preserve">Разходи за възнаграждения на лектор при провеждане на информационни събития  (1 отработен астрономически час)  - Партньор </t>
  </si>
  <si>
    <t xml:space="preserve"> Разходи за възнаграждения на лектор при провеждане на информационни събития (1 отработен астрономически час)- Кандидат</t>
  </si>
  <si>
    <t xml:space="preserve">Разходи за възнаграждения на кариерни консултанти ( 1 отработен астрономически час)  - Партньор </t>
  </si>
  <si>
    <t>Разходи за възнаграждения на кариерни консултанти  ( 1 отработен астрономически час)-  Кандидат</t>
  </si>
  <si>
    <t>Разпределение между партньорите на други преки и непреки разходи (единна ставка 40% от възнагражденията)</t>
  </si>
  <si>
    <t>Дейност 1 *</t>
  </si>
  <si>
    <t xml:space="preserve">Брой  </t>
  </si>
  <si>
    <r>
      <t xml:space="preserve">Горепосоченият бюджет е </t>
    </r>
    <r>
      <rPr>
        <i/>
        <u/>
        <sz val="11"/>
        <color rgb="FFC00000"/>
        <rFont val="Calibri"/>
        <family val="2"/>
        <charset val="204"/>
        <scheme val="minor"/>
      </rPr>
      <t>примерен</t>
    </r>
    <r>
      <rPr>
        <i/>
        <sz val="11"/>
        <color rgb="FFC00000"/>
        <rFont val="Calibri"/>
        <family val="2"/>
        <charset val="204"/>
        <scheme val="minor"/>
      </rPr>
      <t xml:space="preserve"> и зависи от типа на организацията кандидат/партньор и планираните дейности, в зависимост от което се определя и режимът на държавни помощи (непомощ или de minimis). Примерът по-горе предвижда, че кандидатът и Партньор 1  са  държавни или общински образователни институции, или РУО.
</t>
    </r>
    <r>
      <rPr>
        <b/>
        <i/>
        <sz val="11"/>
        <color rgb="FFC00000"/>
        <rFont val="Calibri"/>
        <family val="2"/>
        <charset val="204"/>
        <scheme val="minor"/>
      </rPr>
      <t xml:space="preserve">Кандидатът следва да въведе в ИСУН само релевантните бюджетни редове от трето ниво, в зависимост от параметрите на своето проектно предложение, като се въвежда бюджетен ред  съответно за Кандидат/Партньор 1. </t>
    </r>
  </si>
  <si>
    <r>
      <t xml:space="preserve">Разходи за  възнаграждения за Пробно стажуване в партниращо предприятие за ученици в първи гимназиален етап </t>
    </r>
    <r>
      <rPr>
        <sz val="11"/>
        <color rgb="FFFF0000"/>
        <rFont val="Calibri"/>
        <family val="2"/>
        <charset val="204"/>
        <scheme val="minor"/>
      </rPr>
      <t>за Партньор 1</t>
    </r>
  </si>
  <si>
    <r>
      <t xml:space="preserve">Разходи за  възнаграждения за Пробно стажуване в партниращо предприятие за ученици в първи гимназиален етап </t>
    </r>
    <r>
      <rPr>
        <sz val="11"/>
        <color rgb="FFFF0000"/>
        <rFont val="Calibri"/>
        <family val="2"/>
        <charset val="204"/>
        <scheme val="minor"/>
      </rPr>
      <t>за Кандидат</t>
    </r>
  </si>
  <si>
    <r>
      <t>Разходи за възнаграждения за Допълнителни занимания по професионална подготовка и/или по чужд език (за ученици в първи гимназиален етап в дуална форма на обучение)</t>
    </r>
    <r>
      <rPr>
        <sz val="11"/>
        <color rgb="FFFF0000"/>
        <rFont val="Calibri"/>
        <family val="2"/>
        <charset val="204"/>
        <scheme val="minor"/>
      </rPr>
      <t xml:space="preserve"> за Кандидат</t>
    </r>
  </si>
  <si>
    <r>
      <t>Разходи за възнаграждения за Допълнителни занимания по професионална подготовка и/или по чужд език (за ученици в първи гимназиален етап в дуална форма на обучение)</t>
    </r>
    <r>
      <rPr>
        <sz val="11"/>
        <color rgb="FFFF0000"/>
        <rFont val="Calibri"/>
        <family val="2"/>
        <charset val="204"/>
        <scheme val="minor"/>
      </rPr>
      <t xml:space="preserve"> за Партньор 1</t>
    </r>
  </si>
  <si>
    <r>
      <t xml:space="preserve">Разходи за възнаграждения за Осигуряване на наставници за практическо обучение в реална работна среда /втори гимназиален етап/ </t>
    </r>
    <r>
      <rPr>
        <sz val="11"/>
        <color rgb="FFFF0000"/>
        <rFont val="Calibri"/>
        <family val="2"/>
        <charset val="204"/>
        <scheme val="minor"/>
      </rPr>
      <t>за Кандидат</t>
    </r>
  </si>
  <si>
    <r>
      <t xml:space="preserve">Разходи за възнаграждения за Осигуряване на наставници за практическо обучение в реална работна среда /втори гимназиален етап/ </t>
    </r>
    <r>
      <rPr>
        <sz val="11"/>
        <color rgb="FFFF0000"/>
        <rFont val="Calibri"/>
        <family val="2"/>
        <charset val="204"/>
        <scheme val="minor"/>
      </rPr>
      <t>за Партньор 1</t>
    </r>
  </si>
  <si>
    <t>Разходи за Допълнителна професионална подготовка, „пробно стажуване“ и допълнителни занимания за ученици за придобиване на знания, умения и компетентности в съответствие с изискванията на пазара на труда</t>
  </si>
  <si>
    <r>
      <t xml:space="preserve">Разходи за възнаграждения за Организиране и провеждане на обучения на учители по професионална подготовка и учители-методици/без присъждане на квалификационни кредити/ </t>
    </r>
    <r>
      <rPr>
        <sz val="11"/>
        <color rgb="FFFF0000"/>
        <rFont val="Calibri"/>
        <family val="2"/>
        <charset val="204"/>
        <scheme val="minor"/>
      </rPr>
      <t>за Партньор 1</t>
    </r>
  </si>
  <si>
    <r>
      <t xml:space="preserve">Разходи за възнаграждения на лектор за Организиране и провеждане на обучения на наставници  </t>
    </r>
    <r>
      <rPr>
        <sz val="11"/>
        <color rgb="FFFF0000"/>
        <rFont val="Calibri"/>
        <family val="2"/>
        <charset val="204"/>
        <scheme val="minor"/>
      </rPr>
      <t>за Партньор 1</t>
    </r>
  </si>
  <si>
    <r>
      <t xml:space="preserve">Разходи за възнаграждения на лектор за Организиране и провеждане на обучения на наставници  </t>
    </r>
    <r>
      <rPr>
        <sz val="11"/>
        <color rgb="FFFF0000"/>
        <rFont val="Calibri"/>
        <family val="2"/>
        <charset val="204"/>
        <scheme val="minor"/>
      </rPr>
      <t>за Кандидат</t>
    </r>
  </si>
  <si>
    <r>
      <t xml:space="preserve">Разходи за възнаграждения на лектор за Организиране и провеждане на смесени обучения и/или супервизия на учители и наставници в дуална форма на обучение </t>
    </r>
    <r>
      <rPr>
        <sz val="11"/>
        <color rgb="FFFF0000"/>
        <rFont val="Calibri"/>
        <family val="2"/>
        <charset val="204"/>
        <scheme val="minor"/>
      </rPr>
      <t>за Кандидат</t>
    </r>
  </si>
  <si>
    <r>
      <t xml:space="preserve">Разходи за възнаграждения на лектор за Организиране и провеждане на смесени обучения и/или супервизия на учители и наставници в дуална форма на обучение </t>
    </r>
    <r>
      <rPr>
        <sz val="11"/>
        <color rgb="FFFF0000"/>
        <rFont val="Calibri"/>
        <family val="2"/>
        <charset val="204"/>
        <scheme val="minor"/>
      </rPr>
      <t>за Партньор 1</t>
    </r>
  </si>
  <si>
    <r>
      <t xml:space="preserve">Разходи за възнаграждения на лектор за информационни кампании сред работодатели, родители, ученици и широката общественост  </t>
    </r>
    <r>
      <rPr>
        <sz val="11"/>
        <color rgb="FFFF0000"/>
        <rFont val="Calibri"/>
        <family val="2"/>
        <charset val="204"/>
        <scheme val="minor"/>
      </rPr>
      <t>за Кандидат</t>
    </r>
  </si>
  <si>
    <r>
      <t xml:space="preserve">Разходи за възнаграждения на лектор за информационни кампании сред работодатели, родители, ученици и широката общественост  </t>
    </r>
    <r>
      <rPr>
        <sz val="11"/>
        <color rgb="FFFF0000"/>
        <rFont val="Calibri"/>
        <family val="2"/>
        <charset val="204"/>
        <scheme val="minor"/>
      </rPr>
      <t>за Партньор 1</t>
    </r>
  </si>
  <si>
    <r>
      <t xml:space="preserve">Разходи за възнаграждения на криерни консултанти за Кариерно ориентиране на ученици </t>
    </r>
    <r>
      <rPr>
        <sz val="11"/>
        <color rgb="FFFF0000"/>
        <rFont val="Calibri"/>
        <family val="2"/>
        <charset val="204"/>
        <scheme val="minor"/>
      </rPr>
      <t>за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FF0000"/>
        <rFont val="Calibri"/>
        <family val="2"/>
        <charset val="204"/>
        <scheme val="minor"/>
      </rPr>
      <t>Кандидат</t>
    </r>
  </si>
  <si>
    <r>
      <t xml:space="preserve">Разходи за възнаграждения на криерни консултанти за Кариерно ориентиране на ученици </t>
    </r>
    <r>
      <rPr>
        <sz val="11"/>
        <color rgb="FFFF0000"/>
        <rFont val="Calibri"/>
        <family val="2"/>
        <charset val="204"/>
        <scheme val="minor"/>
      </rPr>
      <t>за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FF0000"/>
        <rFont val="Calibri"/>
        <family val="2"/>
        <charset val="204"/>
        <scheme val="minor"/>
      </rPr>
      <t>Партньор 1</t>
    </r>
  </si>
  <si>
    <t>1.9.</t>
  </si>
  <si>
    <t>1.10.</t>
  </si>
  <si>
    <t>1.11.</t>
  </si>
  <si>
    <t>1.12.</t>
  </si>
  <si>
    <t>1.13.</t>
  </si>
  <si>
    <t>1.14.</t>
  </si>
  <si>
    <t>1.15.</t>
  </si>
  <si>
    <t>1.16.</t>
  </si>
  <si>
    <r>
      <t xml:space="preserve">Разходи за възнаграждения за Организиране и провеждане на обучения на учители по професионална подготовка и учители-методици/без присъждане на квалификационни кредити/ </t>
    </r>
    <r>
      <rPr>
        <sz val="11"/>
        <color rgb="FFFF0000"/>
        <rFont val="Calibri"/>
        <family val="2"/>
        <charset val="204"/>
        <scheme val="minor"/>
      </rPr>
      <t>за Кандидат</t>
    </r>
  </si>
  <si>
    <r>
      <t xml:space="preserve">* </t>
    </r>
    <r>
      <rPr>
        <b/>
        <sz val="11"/>
        <color rgb="FFFF0000"/>
        <rFont val="Calibri"/>
        <family val="2"/>
        <charset val="204"/>
        <scheme val="minor"/>
      </rPr>
      <t>Единната ставка може да обхваща всички дейности (1, 2, 3 и 4), но поради функционалностите на ИСУН се посочва само Дейност 1</t>
    </r>
  </si>
  <si>
    <t>Други преки и непреки разходи (40 % от преките разходи за възнаграждения за персонал)</t>
  </si>
  <si>
    <t>Категории разходи</t>
  </si>
  <si>
    <t xml:space="preserve">Кодове по измерения </t>
  </si>
  <si>
    <t>Връзка с индикатори (показатели) за краен продукт</t>
  </si>
  <si>
    <t>Връзка с индикатори за резултат</t>
  </si>
  <si>
    <t>Кодове по измерение Област на интервенция</t>
  </si>
  <si>
    <t>Кодове по измерение Допълнителни тематични области във връзка с ЕСФ+</t>
  </si>
  <si>
    <t xml:space="preserve"> Код на интервенция 145</t>
  </si>
  <si>
    <t xml:space="preserve"> Код на интервенция 149</t>
  </si>
  <si>
    <t xml:space="preserve"> Код на интервенция 154</t>
  </si>
  <si>
    <t>Код по допълнителни тематични области във връзка с ЕСФ+: 01</t>
  </si>
  <si>
    <t>Код по допълнителни тематични области във връзка с ЕСФ+: 02</t>
  </si>
  <si>
    <t>Код по допълнителни тематични области във връзка с ЕСФ+: 010</t>
  </si>
  <si>
    <t>I. СТАНДАРТНА ТАБЛИЦА НА РАЗХОДИТЕ ЗА ЕДИНИЦА ПРОДУКТ</t>
  </si>
  <si>
    <t>1. Преки разходи за персонал</t>
  </si>
  <si>
    <t>1.1.  Разходи за възнаграждения на наставник при провеждане на "пробно стажуване" по Дейност 1 - Кандидат</t>
  </si>
  <si>
    <t>√</t>
  </si>
  <si>
    <t xml:space="preserve"> √ (Избира се, когато в пробното стажуване е предвидено участие на представители на маргинализирани групи)</t>
  </si>
  <si>
    <t xml:space="preserve">ЕЕСO09 
ИП 3.10. 
EECO15 (в случай че е предвидено участие на представители на маргинализирани групи)SOI 3.3 </t>
  </si>
  <si>
    <t xml:space="preserve">EECR04 
SRI 3.1 </t>
  </si>
  <si>
    <t>1.2.  Разходи за възнаграждения на наставник при провеждане на "пробно стажуване" по Дейност 1 - Партнъор 1</t>
  </si>
  <si>
    <t xml:space="preserve">ЕЕСO09 
ИП 3.10. 
EECO15 (в случай че е предвидено участие на представители на маргинализирани групи)
SOI 3.3 </t>
  </si>
  <si>
    <t>1.3. Разходи за възнаграждения на преподавател/учител за провеждане на допълнителни занимания по професионална подготовка или чужд език по Дейност 1 - Кандидат</t>
  </si>
  <si>
    <t>1.4. Разходи за възнаграждения на преподавател/учител за провеждане на допълнителни занимания по професионална подготовка или чужд език по Дейност 1 - Партнъор 1</t>
  </si>
  <si>
    <t>1.5. Разходи за възнаграждения на наставник за допълнителна подкрепа за провеждане на практическо обучение в реална работна среда по Дейност 1 - Кандидат</t>
  </si>
  <si>
    <t xml:space="preserve">SOI 3.3 </t>
  </si>
  <si>
    <t xml:space="preserve">
SRI 3.1 </t>
  </si>
  <si>
    <t>1.6. Разходи за възнаграждения на наставник за допълнителна подкрепа за провеждане на практическо обучение в реална работна среда по Дейност 1 - Партнъор 1</t>
  </si>
  <si>
    <t>1.7. Разходи за възнаграждения на лектор за провеждане на обучения на учители по професионална подготовка и учители-методици /без присъждане на квалификационни кредити/ по Дейност 2 - Кандидат</t>
  </si>
  <si>
    <t xml:space="preserve">ЕЕСO05
EECO15 (в случай че е предвидено участие на представители на маргинализирани групи)
</t>
  </si>
  <si>
    <t>EECR03</t>
  </si>
  <si>
    <t>1.8. Разходи за възнаграждения на лектор за провеждане на обучения на учители по професионална подготовка и учители-методици /без присъждане на квалификационни кредити/ по Дейност 2 - Партньор 1</t>
  </si>
  <si>
    <t>1.9. Разходи за възнаграждения на лектор за провеждане на обучения на наставници по Дейност 2 - Кандидат</t>
  </si>
  <si>
    <t>1.10. Разходи за възнаграждения на лектор за провеждане на обучения на наставници по Дейност 2 - Партньор 1</t>
  </si>
  <si>
    <t>1.11. Разходи за възнаграждения на лектор при провеждане на смесени обучения и/или супервизия на наставници и учители по Дейност 2 - Кандидат</t>
  </si>
  <si>
    <t>1.12. Разходи за възнаграждения на лектор при провеждане на смесени обучения и/или супервизия на наставници и учители по Дейност 2 - Партньор 1</t>
  </si>
  <si>
    <t>1.13. Разходи за възнаграждения на лектор при провеждане на информационни събития по Дейност 4 - Кандидат</t>
  </si>
  <si>
    <t>1.14. Разходи за възнаграждения на лектор при провеждане на информационни събития по Дейност 4 - Партньор 1</t>
  </si>
  <si>
    <t>1.15. Разходи за възнаграждения на кариерни консултанти по Дейност 4 - Кандидат</t>
  </si>
  <si>
    <t>1.16. Разходи за възнаграждения на кариерни консултанти по Дейност 4 - Партньор 1</t>
  </si>
  <si>
    <t xml:space="preserve">2. Разходи за надбавки за стипендии по Дейност 1 </t>
  </si>
  <si>
    <t>2.1. Разходи за надбавки за стипендии на ученици, участващи в пробно стажуване</t>
  </si>
  <si>
    <t>II. ЕДИННА СТАВКА</t>
  </si>
  <si>
    <t>3. Други преки и непреки разходи (40 % от преките разходи за персонал)</t>
  </si>
  <si>
    <t xml:space="preserve">Посочват се всички дейности, избрани като относими към преките разходи за персонал. </t>
  </si>
  <si>
    <t xml:space="preserve">В бюджета всеки разход от трето ниво се въвежда от бенефициента толкова пъти, колкото са необходимите комбинации по кодове по "Област на интервенция" и кодове по "Допълнителни тематични области във връзка с ЕСФ+". </t>
  </si>
  <si>
    <t>Код по измерение Област на интервенция:
145 Подкрепа за развиването на цифровите умения</t>
  </si>
  <si>
    <t xml:space="preserve"> Код по измерение Област на интервенция:
149 Подкрепа за начално до средно образование</t>
  </si>
  <si>
    <t>Код по измерение Област на интервенция:
154 Мерки за подобряване на достъпа на маргинализирани групи като ромите до образование, заетост и за насърчаване на социалното им приобщаване</t>
  </si>
  <si>
    <t>Код по измерение Допълнителни тематични области във връзка с ЕСФ+: 
01 Принос към зелени умения и работни места</t>
  </si>
  <si>
    <t xml:space="preserve">Код по измерение Допълнителни тематични области във връзка с ЕСФ+: 
02 Развитие на цифрови умения и работни места; </t>
  </si>
  <si>
    <t>Код по измерение Допълнителни тематични области във връзка с ЕСФ+: 
10 Преодоляване на предизвикателствата, установени в рамките на европейския семестър</t>
  </si>
  <si>
    <r>
      <rPr>
        <sz val="24"/>
        <color rgb="FF00B050"/>
        <rFont val="Berlin Sans FB"/>
        <family val="2"/>
      </rPr>
      <t>√</t>
    </r>
    <r>
      <rPr>
        <sz val="12"/>
        <color rgb="FF00B050"/>
        <rFont val="Times New Roman"/>
        <family val="1"/>
        <charset val="204"/>
      </rPr>
      <t>(Избира се, когато допълнителните занимания по професионална подготовка са насочени към развитието на цифрови умения)</t>
    </r>
  </si>
  <si>
    <r>
      <t xml:space="preserve">√ </t>
    </r>
    <r>
      <rPr>
        <sz val="12"/>
        <color rgb="FF00B050"/>
        <rFont val="Times New Roman"/>
        <family val="1"/>
        <charset val="204"/>
      </rPr>
      <t>(Избира се, когато допълнителните занимания по професионална подготовка са насочени към развитието на цифрови умения)</t>
    </r>
  </si>
  <si>
    <r>
      <t xml:space="preserve">√ </t>
    </r>
    <r>
      <rPr>
        <sz val="12"/>
        <color rgb="FF00B050"/>
        <rFont val="Times New Roman"/>
        <family val="1"/>
        <charset val="204"/>
      </rPr>
      <t>(Избира се, когато обученията са насочени към развитието на цифрови умения)</t>
    </r>
  </si>
  <si>
    <r>
      <t xml:space="preserve">√ </t>
    </r>
    <r>
      <rPr>
        <sz val="12"/>
        <color rgb="FF00B050"/>
        <rFont val="Times New Roman"/>
        <family val="1"/>
        <charset val="204"/>
      </rPr>
      <t>(Избира се, когато преобладаващата част от разходите са насочени към провеждането на допълнителни занимания за ученици и обучения на учители за развитието на цифрови умения)</t>
    </r>
  </si>
  <si>
    <r>
      <rPr>
        <sz val="24"/>
        <color rgb="FF00B050"/>
        <rFont val="Berlin Sans FB"/>
        <family val="2"/>
      </rPr>
      <t xml:space="preserve"> √ </t>
    </r>
    <r>
      <rPr>
        <sz val="12"/>
        <color rgb="FF00B050"/>
        <rFont val="Times New Roman"/>
        <family val="1"/>
        <charset val="204"/>
      </rPr>
      <t>(Избира се, когато в пробното стажуване е предвидено участие на представители на маргинализирани групи)</t>
    </r>
  </si>
  <si>
    <r>
      <rPr>
        <sz val="24"/>
        <color rgb="FF00B050"/>
        <rFont val="Berlin Sans FB Demi"/>
        <family val="2"/>
      </rPr>
      <t xml:space="preserve"> √ </t>
    </r>
    <r>
      <rPr>
        <sz val="12"/>
        <color rgb="FF00B050"/>
        <rFont val="Times New Roman"/>
        <family val="1"/>
        <charset val="204"/>
      </rPr>
      <t>(Избира се, когато в д допълнителните занимания е предвидено участие на представители на маргинализирани групи</t>
    </r>
  </si>
  <si>
    <r>
      <rPr>
        <sz val="24"/>
        <color rgb="FF00B050"/>
        <rFont val="Berlin Sans FB Demi"/>
        <family val="2"/>
      </rPr>
      <t xml:space="preserve"> √ </t>
    </r>
    <r>
      <rPr>
        <sz val="12"/>
        <color rgb="FF00B050"/>
        <rFont val="Times New Roman"/>
        <family val="1"/>
        <charset val="204"/>
      </rPr>
      <t>(Избира се, когато е предвидено участие на наставници-представители на маргинализирани групи)</t>
    </r>
  </si>
  <si>
    <r>
      <rPr>
        <sz val="24"/>
        <color rgb="FF00B050"/>
        <rFont val="Berlin Sans FB Demi"/>
        <family val="2"/>
      </rPr>
      <t xml:space="preserve"> √ </t>
    </r>
    <r>
      <rPr>
        <sz val="12"/>
        <color rgb="FF00B050"/>
        <rFont val="Times New Roman"/>
        <family val="1"/>
        <charset val="204"/>
      </rPr>
      <t xml:space="preserve">(Избира се, когато е предвидено участие в обученията на представители на маргинализирани групи) </t>
    </r>
  </si>
  <si>
    <r>
      <rPr>
        <sz val="24"/>
        <color rgb="FF00B050"/>
        <rFont val="Berlin Sans FB Demi"/>
        <family val="2"/>
      </rPr>
      <t xml:space="preserve"> √ </t>
    </r>
    <r>
      <rPr>
        <sz val="12"/>
        <color rgb="FF00B050"/>
        <rFont val="Times New Roman"/>
        <family val="1"/>
        <charset val="204"/>
      </rPr>
      <t>(Избира се, когато е предвидено информационните събития да обхващат представители на маргиналзирани групи)</t>
    </r>
  </si>
  <si>
    <r>
      <rPr>
        <sz val="24"/>
        <color rgb="FF00B050"/>
        <rFont val="Berlin Sans FB Demi"/>
        <family val="2"/>
      </rPr>
      <t xml:space="preserve"> √ </t>
    </r>
    <r>
      <rPr>
        <sz val="12"/>
        <color rgb="FF00B050"/>
        <rFont val="Times New Roman"/>
        <family val="1"/>
        <charset val="204"/>
      </rPr>
      <t>(Избира се, когато е предвидено индивидуалното кариерно ориентиране да обхване представители на маргинализирани групи)</t>
    </r>
  </si>
  <si>
    <r>
      <t xml:space="preserve">√ </t>
    </r>
    <r>
      <rPr>
        <sz val="12"/>
        <color rgb="FF00B050"/>
        <rFont val="Times New Roman"/>
        <family val="1"/>
        <charset val="204"/>
      </rPr>
      <t>(Избира се, когато преобладаващата част от целевите групи по проекта са ученици и заети (педагогически специалисти и наставници), представители на маргинализирани групи</t>
    </r>
    <r>
      <rPr>
        <sz val="12"/>
        <color rgb="FF00B050"/>
        <rFont val="Times New Roman"/>
        <family val="2"/>
        <charset val="204"/>
      </rPr>
      <t>)</t>
    </r>
  </si>
  <si>
    <r>
      <rPr>
        <sz val="24"/>
        <color rgb="FF00B050"/>
        <rFont val="Berlin Sans FB"/>
        <family val="2"/>
      </rPr>
      <t>√</t>
    </r>
    <r>
      <rPr>
        <sz val="12"/>
        <color rgb="FF00B050"/>
        <rFont val="Times New Roman"/>
        <family val="1"/>
        <charset val="204"/>
      </rPr>
      <t>(Избира се, когато допълнителните занимания по професионална подготовка са насочени към развитието на "зелени" умения и "зелени" работни места)</t>
    </r>
  </si>
  <si>
    <r>
      <rPr>
        <sz val="24"/>
        <color rgb="FF00B050"/>
        <rFont val="Berlin Sans FB"/>
        <family val="2"/>
      </rPr>
      <t>√</t>
    </r>
    <r>
      <rPr>
        <sz val="12"/>
        <color rgb="FF00B050"/>
        <rFont val="Times New Roman"/>
        <family val="1"/>
        <charset val="204"/>
      </rPr>
      <t>(Избира се, когато обученията са насочени към развитието на "зелени" умения и "зелени" работни места)</t>
    </r>
  </si>
  <si>
    <r>
      <t xml:space="preserve">√ </t>
    </r>
    <r>
      <rPr>
        <sz val="12"/>
        <color rgb="FF00B050"/>
        <rFont val="Times New Roman"/>
        <family val="1"/>
        <charset val="204"/>
      </rPr>
      <t>(Избира се, когато преобладаващата част от разходите са насочени към провеждането на допълнителни занимания за ученици и обучения на учители за развитието на "зелени" умения и "зелени" работни места</t>
    </r>
  </si>
  <si>
    <r>
      <rPr>
        <sz val="24"/>
        <color rgb="FF00B050"/>
        <rFont val="Berlin Sans FB"/>
        <family val="2"/>
      </rPr>
      <t>√</t>
    </r>
    <r>
      <rPr>
        <sz val="12"/>
        <color rgb="FF00B050"/>
        <rFont val="Times New Roman"/>
        <family val="1"/>
        <charset val="204"/>
      </rPr>
      <t>(Избира се, когато допълнителните занимания по професионална подготовка са насочени към развитието на цифрови умения и работни места)</t>
    </r>
  </si>
  <si>
    <r>
      <rPr>
        <sz val="24"/>
        <color rgb="FF00B050"/>
        <rFont val="Berlin Sans FB"/>
        <family val="2"/>
      </rPr>
      <t>√</t>
    </r>
    <r>
      <rPr>
        <sz val="12"/>
        <color rgb="FF00B050"/>
        <rFont val="Times New Roman"/>
        <family val="1"/>
        <charset val="204"/>
      </rPr>
      <t>(Избира се, когато обученията са насочени към развитието на цифрови умения и работни места)</t>
    </r>
  </si>
  <si>
    <r>
      <t xml:space="preserve">√ </t>
    </r>
    <r>
      <rPr>
        <sz val="12"/>
        <color rgb="FF00B050"/>
        <rFont val="Times New Roman"/>
        <family val="1"/>
        <charset val="204"/>
      </rPr>
      <t>(Избира се, когато преобладаващата част от разходите са насочени към провеждането на допълнителни занимания за ученици и обучения на учители за развитието на цифрови умения и работни места)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</si>
</sst>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color theme="1"/>
      <name val="Arial"/>
      <family val="2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Symbol"/>
      <family val="1"/>
      <charset val="2"/>
    </font>
    <font>
      <i/>
      <sz val="11"/>
      <color theme="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b/>
      <i/>
      <sz val="11"/>
      <color rgb="FFC00000"/>
      <name val="Calibri"/>
      <family val="2"/>
      <charset val="204"/>
      <scheme val="minor"/>
    </font>
    <font>
      <i/>
      <sz val="11"/>
      <color rgb="FFC00000"/>
      <name val="Calibri"/>
      <family val="2"/>
      <charset val="204"/>
      <scheme val="minor"/>
    </font>
    <font>
      <i/>
      <u/>
      <sz val="11"/>
      <color rgb="FFC0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24"/>
      <color rgb="FF00B050"/>
      <name val="Berlin Sans FB"/>
      <family val="2"/>
    </font>
    <font>
      <sz val="12"/>
      <color rgb="FF00B050"/>
      <name val="Times New Roman"/>
      <family val="2"/>
      <charset val="204"/>
    </font>
    <font>
      <sz val="12"/>
      <color rgb="FF00B050"/>
      <name val="Times New Roman"/>
      <family val="1"/>
      <charset val="204"/>
    </font>
    <font>
      <sz val="24"/>
      <color rgb="FF00B050"/>
      <name val="Berlin Sans FB Demi"/>
      <family val="2"/>
    </font>
    <font>
      <b/>
      <sz val="12"/>
      <color rgb="FF000000"/>
      <name val="Calibri"/>
      <family val="2"/>
      <charset val="204"/>
    </font>
    <font>
      <b/>
      <sz val="12"/>
      <color rgb="FF333333"/>
      <name val="Calibri"/>
      <family val="2"/>
      <charset val="204"/>
    </font>
    <font>
      <b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1"/>
      <name val="Calibri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6094D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7E6E6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E1F2"/>
        <bgColor rgb="FF000000"/>
      </patternFill>
    </fill>
    <fill>
      <patternFill patternType="solid">
        <fgColor rgb="FFA6A6A6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rgb="FFC6E0B4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rgb="FFEDEDED"/>
        <bgColor rgb="FF000000"/>
      </patternFill>
    </fill>
    <fill>
      <patternFill patternType="solid">
        <fgColor rgb="FFDBDBDB"/>
        <bgColor rgb="FF000000"/>
      </patternFill>
    </fill>
    <fill>
      <patternFill patternType="solid">
        <fgColor rgb="FFC9C9C9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0" borderId="1" xfId="0" applyBorder="1"/>
    <xf numFmtId="0" fontId="2" fillId="4" borderId="0" xfId="0" applyFont="1" applyFill="1" applyAlignment="1">
      <alignment vertical="center" wrapText="1"/>
    </xf>
    <xf numFmtId="0" fontId="4" fillId="2" borderId="1" xfId="0" applyFont="1" applyFill="1" applyBorder="1" applyAlignment="1">
      <alignment vertical="center"/>
    </xf>
    <xf numFmtId="2" fontId="0" fillId="0" borderId="1" xfId="0" applyNumberFormat="1" applyBorder="1"/>
    <xf numFmtId="2" fontId="0" fillId="0" borderId="1" xfId="0" applyNumberFormat="1" applyFont="1" applyBorder="1" applyAlignment="1">
      <alignment horizontal="right"/>
    </xf>
    <xf numFmtId="2" fontId="4" fillId="0" borderId="1" xfId="0" applyNumberFormat="1" applyFont="1" applyBorder="1"/>
    <xf numFmtId="0" fontId="6" fillId="0" borderId="0" xfId="0" applyFont="1" applyAlignment="1">
      <alignment vertical="center"/>
    </xf>
    <xf numFmtId="0" fontId="7" fillId="6" borderId="1" xfId="0" applyFont="1" applyFill="1" applyBorder="1" applyAlignment="1">
      <alignment wrapText="1"/>
    </xf>
    <xf numFmtId="2" fontId="1" fillId="3" borderId="1" xfId="0" applyNumberFormat="1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2" fontId="0" fillId="0" borderId="1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8" fillId="3" borderId="8" xfId="0" applyFont="1" applyFill="1" applyBorder="1" applyAlignment="1">
      <alignment horizontal="center" wrapText="1"/>
    </xf>
    <xf numFmtId="0" fontId="8" fillId="7" borderId="8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0" fillId="10" borderId="1" xfId="0" applyFill="1" applyBorder="1"/>
    <xf numFmtId="0" fontId="4" fillId="11" borderId="1" xfId="0" applyFont="1" applyFill="1" applyBorder="1" applyAlignment="1">
      <alignment vertical="center"/>
    </xf>
    <xf numFmtId="0" fontId="4" fillId="12" borderId="1" xfId="0" applyFont="1" applyFill="1" applyBorder="1" applyAlignment="1">
      <alignment vertical="center" wrapText="1"/>
    </xf>
    <xf numFmtId="0" fontId="4" fillId="14" borderId="1" xfId="0" applyFont="1" applyFill="1" applyBorder="1" applyAlignment="1">
      <alignment vertical="center" wrapText="1"/>
    </xf>
    <xf numFmtId="0" fontId="0" fillId="0" borderId="0" xfId="0" applyBorder="1"/>
    <xf numFmtId="0" fontId="8" fillId="3" borderId="3" xfId="0" applyFont="1" applyFill="1" applyBorder="1" applyAlignment="1">
      <alignment horizontal="center" wrapText="1"/>
    </xf>
    <xf numFmtId="0" fontId="8" fillId="7" borderId="3" xfId="0" applyFont="1" applyFill="1" applyBorder="1" applyAlignment="1">
      <alignment horizontal="center" wrapText="1"/>
    </xf>
    <xf numFmtId="0" fontId="1" fillId="6" borderId="7" xfId="0" applyFont="1" applyFill="1" applyBorder="1" applyAlignment="1">
      <alignment horizontal="left"/>
    </xf>
    <xf numFmtId="4" fontId="4" fillId="6" borderId="8" xfId="0" applyNumberFormat="1" applyFont="1" applyFill="1" applyBorder="1"/>
    <xf numFmtId="49" fontId="1" fillId="3" borderId="7" xfId="0" applyNumberFormat="1" applyFont="1" applyFill="1" applyBorder="1" applyAlignment="1">
      <alignment wrapText="1"/>
    </xf>
    <xf numFmtId="4" fontId="1" fillId="3" borderId="8" xfId="0" applyNumberFormat="1" applyFont="1" applyFill="1" applyBorder="1" applyAlignment="1">
      <alignment wrapText="1"/>
    </xf>
    <xf numFmtId="49" fontId="0" fillId="0" borderId="7" xfId="0" applyNumberFormat="1" applyFont="1" applyFill="1" applyBorder="1" applyAlignment="1">
      <alignment wrapText="1"/>
    </xf>
    <xf numFmtId="4" fontId="0" fillId="0" borderId="8" xfId="0" applyNumberFormat="1" applyBorder="1"/>
    <xf numFmtId="49" fontId="0" fillId="7" borderId="7" xfId="0" applyNumberFormat="1" applyFill="1" applyBorder="1" applyAlignment="1">
      <alignment wrapText="1"/>
    </xf>
    <xf numFmtId="4" fontId="1" fillId="7" borderId="8" xfId="0" applyNumberFormat="1" applyFont="1" applyFill="1" applyBorder="1" applyAlignment="1">
      <alignment wrapText="1"/>
    </xf>
    <xf numFmtId="49" fontId="0" fillId="0" borderId="7" xfId="0" applyNumberFormat="1" applyFill="1" applyBorder="1" applyAlignment="1">
      <alignment wrapText="1"/>
    </xf>
    <xf numFmtId="0" fontId="4" fillId="11" borderId="7" xfId="0" applyFont="1" applyFill="1" applyBorder="1" applyAlignment="1">
      <alignment vertical="center"/>
    </xf>
    <xf numFmtId="2" fontId="4" fillId="11" borderId="8" xfId="0" applyNumberFormat="1" applyFont="1" applyFill="1" applyBorder="1" applyAlignment="1">
      <alignment vertical="center"/>
    </xf>
    <xf numFmtId="16" fontId="1" fillId="6" borderId="7" xfId="0" applyNumberFormat="1" applyFont="1" applyFill="1" applyBorder="1" applyAlignment="1">
      <alignment horizontal="left"/>
    </xf>
    <xf numFmtId="4" fontId="7" fillId="6" borderId="8" xfId="0" applyNumberFormat="1" applyFont="1" applyFill="1" applyBorder="1" applyAlignment="1">
      <alignment wrapText="1"/>
    </xf>
    <xf numFmtId="0" fontId="4" fillId="14" borderId="7" xfId="0" applyFont="1" applyFill="1" applyBorder="1" applyAlignment="1">
      <alignment horizontal="left" vertical="center" wrapText="1"/>
    </xf>
    <xf numFmtId="4" fontId="4" fillId="14" borderId="8" xfId="0" applyNumberFormat="1" applyFont="1" applyFill="1" applyBorder="1" applyAlignment="1">
      <alignment vertical="center" wrapText="1"/>
    </xf>
    <xf numFmtId="0" fontId="0" fillId="0" borderId="7" xfId="0" applyBorder="1"/>
    <xf numFmtId="4" fontId="4" fillId="8" borderId="12" xfId="0" applyNumberFormat="1" applyFont="1" applyFill="1" applyBorder="1" applyAlignment="1">
      <alignment vertical="center"/>
    </xf>
    <xf numFmtId="0" fontId="0" fillId="0" borderId="11" xfId="0" applyBorder="1"/>
    <xf numFmtId="0" fontId="0" fillId="0" borderId="12" xfId="0" applyBorder="1"/>
    <xf numFmtId="0" fontId="0" fillId="11" borderId="1" xfId="0" applyFont="1" applyFill="1" applyBorder="1" applyAlignment="1">
      <alignment horizontal="center" vertical="center"/>
    </xf>
    <xf numFmtId="0" fontId="0" fillId="14" borderId="1" xfId="0" applyFont="1" applyFill="1" applyBorder="1" applyAlignment="1">
      <alignment horizontal="center" vertical="center" wrapText="1"/>
    </xf>
    <xf numFmtId="0" fontId="0" fillId="4" borderId="0" xfId="0" applyFill="1"/>
    <xf numFmtId="0" fontId="0" fillId="0" borderId="1" xfId="0" applyFill="1" applyBorder="1"/>
    <xf numFmtId="2" fontId="0" fillId="0" borderId="1" xfId="0" applyNumberFormat="1" applyFont="1" applyBorder="1"/>
    <xf numFmtId="0" fontId="11" fillId="0" borderId="0" xfId="0" applyFont="1"/>
    <xf numFmtId="0" fontId="5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9" fillId="9" borderId="2" xfId="0" applyFont="1" applyFill="1" applyBorder="1" applyAlignment="1">
      <alignment horizontal="left" wrapText="1"/>
    </xf>
    <xf numFmtId="0" fontId="9" fillId="9" borderId="4" xfId="0" applyFont="1" applyFill="1" applyBorder="1" applyAlignment="1">
      <alignment horizontal="left" wrapText="1"/>
    </xf>
    <xf numFmtId="0" fontId="9" fillId="9" borderId="2" xfId="0" applyFont="1" applyFill="1" applyBorder="1" applyAlignment="1">
      <alignment wrapText="1"/>
    </xf>
    <xf numFmtId="0" fontId="9" fillId="9" borderId="4" xfId="0" applyFont="1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4" fillId="15" borderId="13" xfId="0" applyFont="1" applyFill="1" applyBorder="1" applyAlignment="1">
      <alignment wrapText="1"/>
    </xf>
    <xf numFmtId="0" fontId="4" fillId="15" borderId="14" xfId="0" applyFont="1" applyFill="1" applyBorder="1" applyAlignment="1">
      <alignment wrapText="1"/>
    </xf>
    <xf numFmtId="0" fontId="12" fillId="0" borderId="0" xfId="0" applyFont="1" applyAlignment="1">
      <alignment horizontal="justify" vertical="center"/>
    </xf>
    <xf numFmtId="49" fontId="0" fillId="0" borderId="3" xfId="0" applyNumberFormat="1" applyFont="1" applyFill="1" applyBorder="1" applyAlignment="1">
      <alignment wrapText="1"/>
    </xf>
    <xf numFmtId="0" fontId="8" fillId="3" borderId="4" xfId="0" applyFont="1" applyFill="1" applyBorder="1" applyAlignment="1">
      <alignment horizontal="center" wrapText="1"/>
    </xf>
    <xf numFmtId="0" fontId="0" fillId="11" borderId="8" xfId="0" applyFont="1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2" fontId="13" fillId="0" borderId="0" xfId="0" applyNumberFormat="1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2" fillId="8" borderId="1" xfId="0" applyNumberFormat="1" applyFont="1" applyFill="1" applyBorder="1" applyAlignment="1">
      <alignment horizontal="center" vertical="center"/>
    </xf>
    <xf numFmtId="4" fontId="0" fillId="8" borderId="1" xfId="0" applyNumberFormat="1" applyFill="1" applyBorder="1" applyAlignment="1">
      <alignment horizontal="center" vertical="center"/>
    </xf>
    <xf numFmtId="0" fontId="0" fillId="0" borderId="0" xfId="0" applyAlignment="1"/>
    <xf numFmtId="0" fontId="3" fillId="0" borderId="0" xfId="0" applyFont="1"/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1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2" fillId="16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/>
    </xf>
    <xf numFmtId="0" fontId="18" fillId="0" borderId="0" xfId="0" applyFont="1"/>
    <xf numFmtId="0" fontId="0" fillId="0" borderId="6" xfId="0" applyBorder="1" applyAlignment="1"/>
    <xf numFmtId="0" fontId="9" fillId="9" borderId="2" xfId="0" applyFont="1" applyFill="1" applyBorder="1" applyAlignment="1">
      <alignment horizontal="left" wrapText="1"/>
    </xf>
    <xf numFmtId="0" fontId="9" fillId="9" borderId="4" xfId="0" applyFont="1" applyFill="1" applyBorder="1" applyAlignment="1">
      <alignment horizontal="left" wrapText="1"/>
    </xf>
    <xf numFmtId="0" fontId="9" fillId="9" borderId="2" xfId="0" applyFont="1" applyFill="1" applyBorder="1" applyAlignment="1">
      <alignment wrapText="1"/>
    </xf>
    <xf numFmtId="0" fontId="9" fillId="9" borderId="4" xfId="0" applyFont="1" applyFill="1" applyBorder="1" applyAlignment="1">
      <alignment wrapText="1"/>
    </xf>
    <xf numFmtId="2" fontId="0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21" fillId="14" borderId="8" xfId="0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vertical="center" wrapText="1"/>
    </xf>
    <xf numFmtId="0" fontId="0" fillId="0" borderId="4" xfId="0" applyNumberFormat="1" applyBorder="1" applyAlignment="1">
      <alignment vertical="center" wrapText="1"/>
    </xf>
    <xf numFmtId="0" fontId="0" fillId="0" borderId="3" xfId="0" applyNumberFormat="1" applyBorder="1" applyAlignment="1">
      <alignment vertical="center" wrapText="1"/>
    </xf>
    <xf numFmtId="0" fontId="1" fillId="0" borderId="1" xfId="0" applyFont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4" fontId="1" fillId="3" borderId="4" xfId="0" applyNumberFormat="1" applyFont="1" applyFill="1" applyBorder="1" applyAlignment="1">
      <alignment wrapText="1"/>
    </xf>
    <xf numFmtId="0" fontId="7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17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7" borderId="2" xfId="0" applyFont="1" applyFill="1" applyBorder="1" applyAlignment="1">
      <alignment horizontal="center" wrapText="1"/>
    </xf>
    <xf numFmtId="0" fontId="1" fillId="7" borderId="4" xfId="0" applyFont="1" applyFill="1" applyBorder="1" applyAlignment="1">
      <alignment horizontal="center" wrapText="1"/>
    </xf>
    <xf numFmtId="0" fontId="1" fillId="7" borderId="3" xfId="0" applyFont="1" applyFill="1" applyBorder="1" applyAlignment="1">
      <alignment horizontal="center" wrapText="1"/>
    </xf>
    <xf numFmtId="0" fontId="2" fillId="17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13" borderId="1" xfId="0" applyFont="1" applyFill="1" applyBorder="1" applyAlignment="1">
      <alignment vertical="center" wrapText="1"/>
    </xf>
    <xf numFmtId="0" fontId="4" fillId="13" borderId="1" xfId="0" applyFont="1" applyFill="1" applyBorder="1" applyAlignment="1">
      <alignment vertical="center" wrapText="1"/>
    </xf>
    <xf numFmtId="0" fontId="9" fillId="9" borderId="2" xfId="0" applyFont="1" applyFill="1" applyBorder="1" applyAlignment="1">
      <alignment horizontal="left" wrapText="1"/>
    </xf>
    <xf numFmtId="0" fontId="9" fillId="9" borderId="4" xfId="0" applyFont="1" applyFill="1" applyBorder="1" applyAlignment="1">
      <alignment horizontal="left" wrapText="1"/>
    </xf>
    <xf numFmtId="0" fontId="9" fillId="9" borderId="3" xfId="0" applyFont="1" applyFill="1" applyBorder="1" applyAlignment="1">
      <alignment horizontal="left" wrapText="1"/>
    </xf>
    <xf numFmtId="0" fontId="9" fillId="9" borderId="2" xfId="0" applyFont="1" applyFill="1" applyBorder="1" applyAlignment="1">
      <alignment wrapText="1"/>
    </xf>
    <xf numFmtId="0" fontId="9" fillId="9" borderId="4" xfId="0" applyFont="1" applyFill="1" applyBorder="1" applyAlignment="1">
      <alignment wrapText="1"/>
    </xf>
    <xf numFmtId="0" fontId="9" fillId="9" borderId="3" xfId="0" applyFont="1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2" fillId="2" borderId="0" xfId="0" applyFont="1" applyFill="1" applyAlignment="1">
      <alignment horizontal="left" vertical="center"/>
    </xf>
    <xf numFmtId="0" fontId="2" fillId="17" borderId="2" xfId="0" applyFont="1" applyFill="1" applyBorder="1" applyAlignment="1">
      <alignment horizontal="left" vertical="center"/>
    </xf>
    <xf numFmtId="0" fontId="2" fillId="17" borderId="3" xfId="0" applyFont="1" applyFill="1" applyBorder="1" applyAlignment="1">
      <alignment horizontal="left" vertical="center"/>
    </xf>
    <xf numFmtId="0" fontId="16" fillId="0" borderId="1" xfId="0" applyFont="1" applyBorder="1" applyAlignment="1">
      <alignment horizontal="left"/>
    </xf>
    <xf numFmtId="0" fontId="2" fillId="17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9" fillId="0" borderId="0" xfId="0" applyFont="1" applyAlignment="1">
      <alignment horizontal="justify" wrapText="1"/>
    </xf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8" borderId="9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8" fillId="19" borderId="1" xfId="0" applyFont="1" applyFill="1" applyBorder="1" applyAlignment="1">
      <alignment horizontal="center" vertical="center"/>
    </xf>
    <xf numFmtId="0" fontId="29" fillId="19" borderId="2" xfId="0" applyFont="1" applyFill="1" applyBorder="1" applyAlignment="1">
      <alignment horizontal="center" vertical="center" wrapText="1"/>
    </xf>
    <xf numFmtId="0" fontId="29" fillId="19" borderId="4" xfId="0" applyFont="1" applyFill="1" applyBorder="1" applyAlignment="1">
      <alignment horizontal="center" vertical="center" wrapText="1"/>
    </xf>
    <xf numFmtId="0" fontId="29" fillId="19" borderId="3" xfId="0" applyFont="1" applyFill="1" applyBorder="1" applyAlignment="1">
      <alignment horizontal="center" vertical="center" wrapText="1"/>
    </xf>
    <xf numFmtId="0" fontId="28" fillId="19" borderId="1" xfId="0" applyFont="1" applyFill="1" applyBorder="1" applyAlignment="1">
      <alignment horizontal="center" vertical="center" wrapText="1"/>
    </xf>
    <xf numFmtId="0" fontId="28" fillId="19" borderId="1" xfId="0" applyFont="1" applyFill="1" applyBorder="1" applyAlignment="1">
      <alignment horizontal="center" vertical="center" wrapText="1"/>
    </xf>
    <xf numFmtId="0" fontId="30" fillId="20" borderId="1" xfId="0" applyFont="1" applyFill="1" applyBorder="1" applyAlignment="1">
      <alignment vertical="center" wrapText="1"/>
    </xf>
    <xf numFmtId="0" fontId="30" fillId="21" borderId="1" xfId="0" applyFont="1" applyFill="1" applyBorder="1" applyAlignment="1">
      <alignment vertical="center" wrapText="1"/>
    </xf>
    <xf numFmtId="2" fontId="31" fillId="0" borderId="1" xfId="0" applyNumberFormat="1" applyFont="1" applyBorder="1" applyAlignment="1">
      <alignment vertical="center" wrapText="1"/>
    </xf>
    <xf numFmtId="0" fontId="24" fillId="22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vertical="center" wrapText="1"/>
    </xf>
    <xf numFmtId="0" fontId="31" fillId="0" borderId="1" xfId="0" applyFont="1" applyBorder="1" applyAlignment="1">
      <alignment vertical="center" wrapText="1"/>
    </xf>
    <xf numFmtId="0" fontId="30" fillId="23" borderId="1" xfId="0" applyFont="1" applyFill="1" applyBorder="1" applyAlignment="1">
      <alignment vertical="center" wrapText="1"/>
    </xf>
    <xf numFmtId="0" fontId="24" fillId="23" borderId="1" xfId="0" applyFont="1" applyFill="1" applyBorder="1" applyAlignment="1">
      <alignment horizontal="center" vertical="center" wrapText="1"/>
    </xf>
    <xf numFmtId="0" fontId="23" fillId="23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vertical="center" wrapText="1"/>
    </xf>
    <xf numFmtId="0" fontId="33" fillId="24" borderId="1" xfId="0" applyFont="1" applyFill="1" applyBorder="1" applyAlignment="1">
      <alignment vertical="center" wrapText="1"/>
    </xf>
    <xf numFmtId="0" fontId="23" fillId="24" borderId="1" xfId="0" applyFont="1" applyFill="1" applyBorder="1" applyAlignment="1">
      <alignment vertical="center" wrapText="1"/>
    </xf>
    <xf numFmtId="0" fontId="23" fillId="24" borderId="1" xfId="0" applyFont="1" applyFill="1" applyBorder="1" applyAlignment="1">
      <alignment horizontal="center" vertical="center" wrapText="1"/>
    </xf>
    <xf numFmtId="0" fontId="33" fillId="25" borderId="1" xfId="0" applyFont="1" applyFill="1" applyBorder="1" applyAlignment="1">
      <alignment vertical="center" wrapText="1"/>
    </xf>
    <xf numFmtId="0" fontId="23" fillId="0" borderId="0" xfId="0" applyFont="1"/>
    <xf numFmtId="0" fontId="23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33" fillId="21" borderId="1" xfId="0" applyFont="1" applyFill="1" applyBorder="1" applyAlignment="1">
      <alignment wrapText="1"/>
    </xf>
    <xf numFmtId="0" fontId="33" fillId="26" borderId="1" xfId="0" applyFont="1" applyFill="1" applyBorder="1" applyAlignment="1">
      <alignment wrapText="1"/>
    </xf>
    <xf numFmtId="0" fontId="33" fillId="27" borderId="1" xfId="0" applyFont="1" applyFill="1" applyBorder="1" applyAlignment="1">
      <alignment wrapText="1"/>
    </xf>
    <xf numFmtId="0" fontId="33" fillId="28" borderId="1" xfId="0" applyFont="1" applyFill="1" applyBorder="1" applyAlignment="1">
      <alignment wrapText="1"/>
    </xf>
    <xf numFmtId="0" fontId="33" fillId="29" borderId="1" xfId="0" applyFont="1" applyFill="1" applyBorder="1" applyAlignment="1">
      <alignment wrapText="1"/>
    </xf>
    <xf numFmtId="0" fontId="33" fillId="30" borderId="1" xfId="0" applyFont="1" applyFill="1" applyBorder="1" applyAlignment="1">
      <alignment wrapText="1"/>
    </xf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6094D2"/>
      <color rgb="FFFFA161"/>
      <color rgb="FFF95439"/>
      <color rgb="FFCC3300"/>
      <color rgb="FFD3E18F"/>
      <color rgb="FFFE625E"/>
      <color rgb="FF5D9CD5"/>
      <color rgb="FFE73939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2F85A-7B95-4068-AB3B-4669168AEAE3}">
  <dimension ref="A1:G15"/>
  <sheetViews>
    <sheetView zoomScale="75" zoomScaleNormal="75" workbookViewId="0">
      <selection activeCell="A32" sqref="A32"/>
    </sheetView>
  </sheetViews>
  <sheetFormatPr defaultRowHeight="15" x14ac:dyDescent="0.25"/>
  <cols>
    <col min="1" max="1" width="171.140625" customWidth="1"/>
    <col min="2" max="2" width="12.85546875" customWidth="1"/>
    <col min="3" max="3" width="17.140625" customWidth="1"/>
    <col min="4" max="4" width="12.28515625" customWidth="1"/>
    <col min="5" max="5" width="13.85546875" customWidth="1"/>
    <col min="6" max="6" width="15.140625" customWidth="1"/>
    <col min="7" max="7" width="24" customWidth="1"/>
    <col min="8" max="8" width="19.140625" customWidth="1"/>
    <col min="11" max="11" width="39" customWidth="1"/>
  </cols>
  <sheetData>
    <row r="1" spans="1:7" ht="48" customHeight="1" x14ac:dyDescent="0.25">
      <c r="A1" s="91" t="s">
        <v>17</v>
      </c>
      <c r="B1" s="92"/>
      <c r="C1" s="92"/>
      <c r="D1" s="93"/>
      <c r="E1" s="5"/>
    </row>
    <row r="2" spans="1:7" ht="15.75" x14ac:dyDescent="0.25">
      <c r="A2" s="10" t="s">
        <v>29</v>
      </c>
      <c r="B2" s="1"/>
      <c r="C2" s="2"/>
      <c r="D2" s="2"/>
    </row>
    <row r="5" spans="1:7" ht="61.5" customHeight="1" x14ac:dyDescent="0.25">
      <c r="A5" s="6" t="s">
        <v>59</v>
      </c>
      <c r="B5" s="18" t="s">
        <v>82</v>
      </c>
      <c r="C5" s="6" t="s">
        <v>0</v>
      </c>
      <c r="D5" s="6" t="s">
        <v>1</v>
      </c>
      <c r="E5" s="24"/>
      <c r="F5" s="99" t="s">
        <v>33</v>
      </c>
      <c r="G5" s="100"/>
    </row>
    <row r="6" spans="1:7" ht="19.5" customHeight="1" x14ac:dyDescent="0.25">
      <c r="A6" s="4" t="s">
        <v>63</v>
      </c>
      <c r="B6" s="20"/>
      <c r="C6" s="8">
        <v>33</v>
      </c>
      <c r="D6" s="50">
        <f>ROUND(B6*C6,2)</f>
        <v>0</v>
      </c>
      <c r="E6" s="66"/>
      <c r="F6" s="68" t="s">
        <v>34</v>
      </c>
      <c r="G6" s="69" t="s">
        <v>35</v>
      </c>
    </row>
    <row r="7" spans="1:7" ht="33.75" customHeight="1" x14ac:dyDescent="0.25">
      <c r="A7" s="4" t="s">
        <v>64</v>
      </c>
      <c r="B7" s="20"/>
      <c r="C7" s="8">
        <v>33</v>
      </c>
      <c r="D7" s="50">
        <f>ROUND(B7*C7,2)</f>
        <v>0</v>
      </c>
      <c r="E7" s="66"/>
      <c r="F7" s="70">
        <f>D6+D8+D10</f>
        <v>0</v>
      </c>
      <c r="G7" s="71">
        <f>D7+D9+D11</f>
        <v>0</v>
      </c>
    </row>
    <row r="8" spans="1:7" ht="48" customHeight="1" x14ac:dyDescent="0.25">
      <c r="A8" s="4" t="s">
        <v>66</v>
      </c>
      <c r="B8" s="20"/>
      <c r="C8" s="8">
        <v>25</v>
      </c>
      <c r="D8" s="50">
        <f t="shared" ref="D8:D11" si="0">ROUND(B8*C8,2)</f>
        <v>0</v>
      </c>
      <c r="E8" s="67"/>
    </row>
    <row r="9" spans="1:7" ht="26.25" customHeight="1" x14ac:dyDescent="0.25">
      <c r="A9" s="4" t="s">
        <v>65</v>
      </c>
      <c r="B9" s="20"/>
      <c r="C9" s="8">
        <v>25</v>
      </c>
      <c r="D9" s="50">
        <f t="shared" si="0"/>
        <v>0</v>
      </c>
      <c r="E9" s="67"/>
    </row>
    <row r="10" spans="1:7" ht="42.75" customHeight="1" x14ac:dyDescent="0.25">
      <c r="A10" s="49" t="s">
        <v>67</v>
      </c>
      <c r="B10" s="20"/>
      <c r="C10" s="8">
        <v>33</v>
      </c>
      <c r="D10" s="50">
        <f t="shared" si="0"/>
        <v>0</v>
      </c>
      <c r="E10" s="67"/>
    </row>
    <row r="11" spans="1:7" ht="49.5" customHeight="1" x14ac:dyDescent="0.25">
      <c r="A11" s="49" t="s">
        <v>68</v>
      </c>
      <c r="B11" s="20"/>
      <c r="C11" s="8">
        <v>33</v>
      </c>
      <c r="D11" s="50">
        <f t="shared" si="0"/>
        <v>0</v>
      </c>
      <c r="E11" s="67"/>
    </row>
    <row r="12" spans="1:7" ht="26.25" customHeight="1" x14ac:dyDescent="0.25">
      <c r="A12" s="94" t="s">
        <v>1</v>
      </c>
      <c r="B12" s="4"/>
      <c r="C12" s="4"/>
      <c r="D12" s="7">
        <f>SUM(D6:D11)</f>
        <v>0</v>
      </c>
      <c r="E12" s="24"/>
    </row>
    <row r="13" spans="1:7" ht="29.25" customHeight="1" x14ac:dyDescent="0.25">
      <c r="A13" s="54" t="s">
        <v>10</v>
      </c>
      <c r="B13" s="55"/>
      <c r="C13" s="55"/>
      <c r="D13" s="55"/>
      <c r="E13" s="24"/>
    </row>
    <row r="14" spans="1:7" ht="24.75" customHeight="1" x14ac:dyDescent="0.25">
      <c r="A14" s="56" t="s">
        <v>11</v>
      </c>
      <c r="B14" s="57"/>
      <c r="C14" s="57"/>
      <c r="D14" s="57"/>
      <c r="E14" s="24"/>
    </row>
    <row r="15" spans="1:7" x14ac:dyDescent="0.25">
      <c r="E15" s="24"/>
    </row>
  </sheetData>
  <mergeCells count="1">
    <mergeCell ref="F5:G5"/>
  </mergeCells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A9E39-8CE2-492B-BEA5-EEA6D1C1D354}">
  <dimension ref="A1:L22"/>
  <sheetViews>
    <sheetView zoomScale="75" zoomScaleNormal="75" workbookViewId="0">
      <selection activeCell="A28" sqref="A28"/>
    </sheetView>
  </sheetViews>
  <sheetFormatPr defaultRowHeight="15" x14ac:dyDescent="0.25"/>
  <cols>
    <col min="1" max="1" width="92.5703125" customWidth="1"/>
    <col min="2" max="2" width="15.5703125" customWidth="1"/>
    <col min="3" max="3" width="14.5703125" customWidth="1"/>
    <col min="4" max="4" width="17.42578125" customWidth="1"/>
    <col min="5" max="5" width="14.28515625" customWidth="1"/>
    <col min="7" max="7" width="27.140625" customWidth="1"/>
    <col min="8" max="8" width="15.28515625" customWidth="1"/>
    <col min="9" max="9" width="12" customWidth="1"/>
    <col min="10" max="10" width="12.7109375" customWidth="1"/>
    <col min="11" max="11" width="22.5703125" customWidth="1"/>
    <col min="12" max="12" width="23.28515625" customWidth="1"/>
    <col min="14" max="14" width="16.5703125" customWidth="1"/>
    <col min="16" max="16" width="66.42578125" customWidth="1"/>
  </cols>
  <sheetData>
    <row r="1" spans="1:12" ht="57" customHeight="1" x14ac:dyDescent="0.25">
      <c r="A1" s="52" t="s">
        <v>17</v>
      </c>
      <c r="B1" s="53"/>
      <c r="C1" s="53"/>
      <c r="D1" s="53"/>
      <c r="E1" s="53"/>
      <c r="F1" s="5"/>
      <c r="G1" s="5"/>
      <c r="H1" s="5"/>
      <c r="I1" s="5"/>
      <c r="J1" s="5"/>
    </row>
    <row r="2" spans="1:12" ht="46.5" customHeight="1" x14ac:dyDescent="0.25">
      <c r="A2" s="10" t="s">
        <v>16</v>
      </c>
      <c r="B2" s="1"/>
      <c r="C2" s="1"/>
      <c r="D2" s="2"/>
      <c r="E2" s="2"/>
      <c r="G2" s="51"/>
    </row>
    <row r="3" spans="1:12" ht="22.5" customHeight="1" x14ac:dyDescent="0.25">
      <c r="G3" s="51"/>
      <c r="H3" s="51"/>
      <c r="I3" s="51"/>
      <c r="J3" s="51"/>
      <c r="K3" s="51"/>
      <c r="L3" s="51"/>
    </row>
    <row r="4" spans="1:12" ht="46.5" customHeight="1" x14ac:dyDescent="0.25">
      <c r="A4" s="6" t="s">
        <v>56</v>
      </c>
      <c r="B4" s="18" t="s">
        <v>26</v>
      </c>
      <c r="C4" s="18" t="s">
        <v>27</v>
      </c>
      <c r="D4" s="6" t="s">
        <v>0</v>
      </c>
      <c r="E4" s="6" t="s">
        <v>1</v>
      </c>
      <c r="G4" s="51"/>
      <c r="H4" s="51"/>
      <c r="I4" s="51"/>
      <c r="J4" s="51"/>
      <c r="K4" s="51"/>
      <c r="L4" s="51"/>
    </row>
    <row r="5" spans="1:12" ht="55.5" customHeight="1" x14ac:dyDescent="0.25">
      <c r="A5" s="65" t="s">
        <v>55</v>
      </c>
      <c r="B5" s="20"/>
      <c r="C5" s="20"/>
      <c r="D5" s="8">
        <v>20</v>
      </c>
      <c r="E5" s="50">
        <f>ROUND(C5*D5,2)</f>
        <v>0</v>
      </c>
    </row>
    <row r="6" spans="1:12" ht="22.5" customHeight="1" x14ac:dyDescent="0.25">
      <c r="A6" s="49"/>
      <c r="B6" s="20"/>
      <c r="C6" s="20"/>
      <c r="D6" s="8"/>
      <c r="E6" s="50"/>
    </row>
    <row r="7" spans="1:12" ht="22.5" customHeight="1" x14ac:dyDescent="0.25">
      <c r="A7" s="95" t="s">
        <v>1</v>
      </c>
      <c r="B7" s="20"/>
      <c r="C7" s="20"/>
      <c r="D7" s="8"/>
      <c r="E7" s="50">
        <f>SUM(E5:E6)</f>
        <v>0</v>
      </c>
    </row>
    <row r="9" spans="1:12" ht="34.5" customHeight="1" x14ac:dyDescent="0.25">
      <c r="A9" s="83" t="s">
        <v>10</v>
      </c>
      <c r="B9" s="84"/>
      <c r="C9" s="84"/>
      <c r="D9" s="84"/>
      <c r="E9" s="83"/>
    </row>
    <row r="10" spans="1:12" ht="41.25" customHeight="1" x14ac:dyDescent="0.25">
      <c r="A10" s="85" t="s">
        <v>11</v>
      </c>
      <c r="B10" s="86"/>
      <c r="C10" s="86"/>
      <c r="D10" s="86"/>
      <c r="E10" s="85"/>
    </row>
    <row r="22" ht="31.5" customHeight="1" x14ac:dyDescent="0.25"/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B5D88-46DB-4ECE-9D5B-3C21F7CEBA5F}">
  <dimension ref="A1:H15"/>
  <sheetViews>
    <sheetView zoomScale="75" zoomScaleNormal="75" workbookViewId="0">
      <selection activeCell="C35" sqref="C35"/>
    </sheetView>
  </sheetViews>
  <sheetFormatPr defaultRowHeight="15" x14ac:dyDescent="0.25"/>
  <cols>
    <col min="1" max="1" width="128.28515625" customWidth="1"/>
    <col min="2" max="2" width="15.42578125" customWidth="1"/>
    <col min="3" max="3" width="18" customWidth="1"/>
    <col min="4" max="4" width="16" customWidth="1"/>
    <col min="5" max="5" width="14.28515625" customWidth="1"/>
    <col min="7" max="7" width="21.140625" customWidth="1"/>
    <col min="8" max="8" width="19.7109375" customWidth="1"/>
    <col min="11" max="11" width="29.140625" customWidth="1"/>
  </cols>
  <sheetData>
    <row r="1" spans="1:8" ht="30.75" customHeight="1" x14ac:dyDescent="0.25">
      <c r="A1" s="101" t="s">
        <v>31</v>
      </c>
      <c r="B1" s="102"/>
      <c r="C1" s="103"/>
      <c r="D1" s="72"/>
    </row>
    <row r="2" spans="1:8" ht="15.75" x14ac:dyDescent="0.25">
      <c r="A2" s="10" t="s">
        <v>30</v>
      </c>
      <c r="B2" s="1"/>
      <c r="C2" s="2"/>
    </row>
    <row r="3" spans="1:8" x14ac:dyDescent="0.25">
      <c r="A3" s="13" t="s">
        <v>73</v>
      </c>
    </row>
    <row r="4" spans="1:8" ht="63" customHeight="1" x14ac:dyDescent="0.25">
      <c r="A4" s="88" t="s">
        <v>12</v>
      </c>
      <c r="B4" s="89" t="s">
        <v>2</v>
      </c>
      <c r="C4" s="87" t="s">
        <v>57</v>
      </c>
      <c r="D4" s="88" t="s">
        <v>1</v>
      </c>
      <c r="E4" s="67"/>
      <c r="G4" s="104" t="s">
        <v>33</v>
      </c>
      <c r="H4" s="105"/>
    </row>
    <row r="5" spans="1:8" ht="36.75" customHeight="1" x14ac:dyDescent="0.25">
      <c r="A5" s="58" t="s">
        <v>69</v>
      </c>
      <c r="B5" s="20"/>
      <c r="C5" s="19">
        <v>26</v>
      </c>
      <c r="D5" s="7">
        <f>ROUND(B5*C5,2)</f>
        <v>0</v>
      </c>
      <c r="E5" s="67"/>
      <c r="G5" s="68" t="s">
        <v>34</v>
      </c>
      <c r="H5" s="69" t="s">
        <v>35</v>
      </c>
    </row>
    <row r="6" spans="1:8" ht="33.75" customHeight="1" x14ac:dyDescent="0.25">
      <c r="A6" s="58" t="s">
        <v>70</v>
      </c>
      <c r="B6" s="20"/>
      <c r="C6" s="19">
        <v>26</v>
      </c>
      <c r="D6" s="7">
        <f t="shared" ref="D6:D10" si="0">ROUND(B6*C6,2)</f>
        <v>0</v>
      </c>
      <c r="E6" s="67"/>
      <c r="G6" s="70">
        <f>D5+D7+D9</f>
        <v>0</v>
      </c>
      <c r="H6" s="71">
        <f>D6+D8+D10</f>
        <v>0</v>
      </c>
    </row>
    <row r="7" spans="1:8" ht="22.5" customHeight="1" x14ac:dyDescent="0.25">
      <c r="A7" s="19" t="s">
        <v>71</v>
      </c>
      <c r="B7" s="20"/>
      <c r="C7" s="19">
        <v>26</v>
      </c>
      <c r="D7" s="7">
        <f t="shared" si="0"/>
        <v>0</v>
      </c>
      <c r="E7" s="67"/>
    </row>
    <row r="8" spans="1:8" ht="18.75" customHeight="1" x14ac:dyDescent="0.25">
      <c r="A8" s="19" t="s">
        <v>72</v>
      </c>
      <c r="B8" s="20"/>
      <c r="C8" s="19">
        <v>26</v>
      </c>
      <c r="D8" s="7">
        <f t="shared" si="0"/>
        <v>0</v>
      </c>
      <c r="E8" s="67"/>
    </row>
    <row r="9" spans="1:8" ht="37.5" customHeight="1" x14ac:dyDescent="0.25">
      <c r="A9" s="58" t="s">
        <v>74</v>
      </c>
      <c r="B9" s="20"/>
      <c r="C9" s="19">
        <v>26</v>
      </c>
      <c r="D9" s="7">
        <f t="shared" si="0"/>
        <v>0</v>
      </c>
      <c r="E9" s="67"/>
    </row>
    <row r="10" spans="1:8" ht="42.75" customHeight="1" x14ac:dyDescent="0.25">
      <c r="A10" s="58" t="s">
        <v>75</v>
      </c>
      <c r="B10" s="20"/>
      <c r="C10" s="19">
        <v>26</v>
      </c>
      <c r="D10" s="7">
        <f t="shared" si="0"/>
        <v>0</v>
      </c>
      <c r="E10" s="67"/>
    </row>
    <row r="11" spans="1:8" x14ac:dyDescent="0.25">
      <c r="A11" s="94" t="s">
        <v>1</v>
      </c>
      <c r="B11" s="4"/>
      <c r="C11" s="4"/>
      <c r="D11" s="9">
        <f>SUM(D5:D10)</f>
        <v>0</v>
      </c>
      <c r="E11" s="24"/>
    </row>
    <row r="12" spans="1:8" x14ac:dyDescent="0.25">
      <c r="E12" s="24"/>
    </row>
    <row r="13" spans="1:8" x14ac:dyDescent="0.25">
      <c r="A13" s="54" t="s">
        <v>10</v>
      </c>
      <c r="B13" s="55"/>
      <c r="C13" s="55"/>
      <c r="D13" s="55"/>
      <c r="E13" s="24"/>
    </row>
    <row r="14" spans="1:8" ht="31.5" customHeight="1" x14ac:dyDescent="0.25">
      <c r="A14" s="56" t="s">
        <v>11</v>
      </c>
      <c r="B14" s="57"/>
      <c r="C14" s="57"/>
      <c r="D14" s="57"/>
      <c r="E14" s="24"/>
    </row>
    <row r="15" spans="1:8" x14ac:dyDescent="0.25">
      <c r="E15" s="24"/>
    </row>
  </sheetData>
  <mergeCells count="2">
    <mergeCell ref="A1:C1"/>
    <mergeCell ref="G4:H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11BB7-83C0-4C3C-B803-C5815A35A5FA}">
  <dimension ref="A1:H12"/>
  <sheetViews>
    <sheetView workbookViewId="0">
      <selection activeCell="A25" sqref="A25"/>
    </sheetView>
  </sheetViews>
  <sheetFormatPr defaultRowHeight="15" x14ac:dyDescent="0.25"/>
  <cols>
    <col min="1" max="1" width="121.28515625" customWidth="1"/>
    <col min="2" max="2" width="15.5703125" customWidth="1"/>
    <col min="3" max="3" width="12.7109375" customWidth="1"/>
    <col min="4" max="4" width="14.140625" customWidth="1"/>
    <col min="5" max="5" width="21.7109375" customWidth="1"/>
    <col min="7" max="7" width="24.28515625" customWidth="1"/>
    <col min="8" max="8" width="18.28515625" customWidth="1"/>
    <col min="9" max="9" width="12.28515625" customWidth="1"/>
  </cols>
  <sheetData>
    <row r="1" spans="1:8" ht="47.25" customHeight="1" x14ac:dyDescent="0.25">
      <c r="A1" s="106" t="s">
        <v>36</v>
      </c>
      <c r="B1" s="107"/>
      <c r="C1" s="107"/>
      <c r="D1" s="107"/>
    </row>
    <row r="2" spans="1:8" ht="15.75" x14ac:dyDescent="0.25">
      <c r="A2" s="10" t="s">
        <v>16</v>
      </c>
      <c r="B2" s="1"/>
      <c r="C2" s="1"/>
      <c r="D2" s="3"/>
    </row>
    <row r="4" spans="1:8" ht="33" customHeight="1" x14ac:dyDescent="0.25">
      <c r="A4" s="22" t="s">
        <v>58</v>
      </c>
      <c r="B4" s="22" t="s">
        <v>32</v>
      </c>
      <c r="C4" s="22" t="s">
        <v>0</v>
      </c>
      <c r="D4" s="22" t="s">
        <v>1</v>
      </c>
      <c r="G4" s="104" t="s">
        <v>33</v>
      </c>
      <c r="H4" s="105"/>
    </row>
    <row r="5" spans="1:8" ht="25.5" customHeight="1" x14ac:dyDescent="0.25">
      <c r="A5" s="19" t="s">
        <v>77</v>
      </c>
      <c r="B5" s="20"/>
      <c r="C5" s="19">
        <v>33</v>
      </c>
      <c r="D5" s="7">
        <f>B5*C5</f>
        <v>0</v>
      </c>
      <c r="G5" s="68" t="s">
        <v>34</v>
      </c>
      <c r="H5" s="69" t="s">
        <v>35</v>
      </c>
    </row>
    <row r="6" spans="1:8" ht="16.5" customHeight="1" x14ac:dyDescent="0.25">
      <c r="A6" s="19" t="s">
        <v>76</v>
      </c>
      <c r="B6" s="20"/>
      <c r="C6" s="19">
        <v>33</v>
      </c>
      <c r="D6" s="7">
        <f t="shared" ref="D6:D8" si="0">B6*C6</f>
        <v>0</v>
      </c>
      <c r="G6" s="70">
        <f>D5+D7</f>
        <v>0</v>
      </c>
      <c r="H6" s="71">
        <f>D6+D8</f>
        <v>0</v>
      </c>
    </row>
    <row r="7" spans="1:8" x14ac:dyDescent="0.25">
      <c r="A7" s="19" t="s">
        <v>79</v>
      </c>
      <c r="B7" s="20"/>
      <c r="C7" s="19">
        <v>33</v>
      </c>
      <c r="D7" s="7">
        <f t="shared" si="0"/>
        <v>0</v>
      </c>
    </row>
    <row r="8" spans="1:8" x14ac:dyDescent="0.25">
      <c r="A8" s="19" t="s">
        <v>78</v>
      </c>
      <c r="B8" s="20"/>
      <c r="C8" s="19">
        <v>33</v>
      </c>
      <c r="D8" s="7">
        <f t="shared" si="0"/>
        <v>0</v>
      </c>
    </row>
    <row r="9" spans="1:8" x14ac:dyDescent="0.25">
      <c r="A9" s="114"/>
      <c r="B9" s="115"/>
      <c r="C9" s="115"/>
      <c r="D9" s="9">
        <f>SUM(D5:D8)</f>
        <v>0</v>
      </c>
    </row>
    <row r="11" spans="1:8" x14ac:dyDescent="0.25">
      <c r="A11" s="108" t="s">
        <v>10</v>
      </c>
      <c r="B11" s="109"/>
      <c r="C11" s="109"/>
      <c r="D11" s="110"/>
    </row>
    <row r="12" spans="1:8" ht="29.25" customHeight="1" x14ac:dyDescent="0.25">
      <c r="A12" s="111" t="s">
        <v>11</v>
      </c>
      <c r="B12" s="112"/>
      <c r="C12" s="112"/>
      <c r="D12" s="113"/>
    </row>
  </sheetData>
  <mergeCells count="5">
    <mergeCell ref="G4:H4"/>
    <mergeCell ref="A1:D1"/>
    <mergeCell ref="A11:D11"/>
    <mergeCell ref="A12:D12"/>
    <mergeCell ref="A9:C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34BD6-3BCC-4C5C-B46F-0EE44F4E5B1F}">
  <dimension ref="A1:F10"/>
  <sheetViews>
    <sheetView workbookViewId="0">
      <selection activeCell="E17" sqref="E17"/>
    </sheetView>
  </sheetViews>
  <sheetFormatPr defaultRowHeight="15" x14ac:dyDescent="0.25"/>
  <cols>
    <col min="1" max="1" width="47.140625" customWidth="1"/>
    <col min="2" max="2" width="35.7109375" customWidth="1"/>
    <col min="3" max="3" width="33" customWidth="1"/>
    <col min="4" max="4" width="21.28515625" customWidth="1"/>
    <col min="5" max="5" width="26.7109375" customWidth="1"/>
    <col min="6" max="6" width="17.28515625" customWidth="1"/>
  </cols>
  <sheetData>
    <row r="1" spans="1:6" ht="15.75" x14ac:dyDescent="0.25">
      <c r="A1" s="116" t="s">
        <v>41</v>
      </c>
      <c r="B1" s="116"/>
      <c r="C1" s="116"/>
      <c r="D1" s="116"/>
      <c r="E1" s="116"/>
      <c r="F1" s="2"/>
    </row>
    <row r="2" spans="1:6" ht="15.75" x14ac:dyDescent="0.25">
      <c r="B2" s="1"/>
      <c r="C2" s="2"/>
      <c r="D2" s="3"/>
      <c r="E2" s="3"/>
      <c r="F2" s="2"/>
    </row>
    <row r="3" spans="1:6" ht="15.75" x14ac:dyDescent="0.25">
      <c r="A3" s="1" t="s">
        <v>37</v>
      </c>
      <c r="B3" s="73"/>
      <c r="C3" s="73"/>
      <c r="D3" s="3"/>
      <c r="E3" s="3"/>
      <c r="F3" s="2"/>
    </row>
    <row r="4" spans="1:6" ht="57.75" customHeight="1" x14ac:dyDescent="0.25">
      <c r="A4" s="2"/>
      <c r="B4" s="2"/>
      <c r="C4" s="2"/>
      <c r="D4" s="3"/>
      <c r="E4" s="120" t="s">
        <v>80</v>
      </c>
      <c r="F4" s="121"/>
    </row>
    <row r="5" spans="1:6" ht="15.75" x14ac:dyDescent="0.25">
      <c r="A5" s="117" t="s">
        <v>42</v>
      </c>
      <c r="B5" s="118"/>
      <c r="C5" s="74">
        <f>'Дейност 1'!D12+'Дейност 2'!D11+'Дейност 4'!D9</f>
        <v>0</v>
      </c>
      <c r="D5" s="3"/>
      <c r="E5" s="75" t="s">
        <v>38</v>
      </c>
      <c r="F5" s="69" t="s">
        <v>35</v>
      </c>
    </row>
    <row r="6" spans="1:6" ht="21" customHeight="1" x14ac:dyDescent="0.25">
      <c r="A6" s="117" t="s">
        <v>39</v>
      </c>
      <c r="B6" s="118"/>
      <c r="C6" s="76">
        <f>ROUND(C5*40%,2)</f>
        <v>0</v>
      </c>
      <c r="D6" s="77"/>
      <c r="E6" s="78"/>
      <c r="F6" s="78"/>
    </row>
    <row r="7" spans="1:6" x14ac:dyDescent="0.25">
      <c r="A7" s="119"/>
      <c r="B7" s="119"/>
      <c r="C7" s="79"/>
      <c r="D7" s="77"/>
    </row>
    <row r="8" spans="1:6" x14ac:dyDescent="0.25">
      <c r="C8" s="80">
        <f>C5+C6</f>
        <v>0</v>
      </c>
      <c r="D8" s="77"/>
      <c r="E8" s="77"/>
    </row>
    <row r="9" spans="1:6" x14ac:dyDescent="0.25">
      <c r="C9" s="80"/>
      <c r="D9" s="77"/>
      <c r="E9" s="77"/>
    </row>
    <row r="10" spans="1:6" x14ac:dyDescent="0.25">
      <c r="A10" s="81" t="s">
        <v>40</v>
      </c>
      <c r="D10" s="77"/>
      <c r="E10" s="77"/>
    </row>
  </sheetData>
  <mergeCells count="5">
    <mergeCell ref="A1:E1"/>
    <mergeCell ref="A5:B5"/>
    <mergeCell ref="A6:B6"/>
    <mergeCell ref="A7:B7"/>
    <mergeCell ref="E4:F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34"/>
  <sheetViews>
    <sheetView workbookViewId="0">
      <selection activeCell="A30" sqref="A30:B30"/>
    </sheetView>
  </sheetViews>
  <sheetFormatPr defaultRowHeight="15" x14ac:dyDescent="0.25"/>
  <cols>
    <col min="1" max="1" width="9.140625" customWidth="1"/>
    <col min="2" max="2" width="85.140625" customWidth="1"/>
    <col min="3" max="3" width="13.85546875" customWidth="1"/>
    <col min="4" max="4" width="56.7109375" customWidth="1"/>
    <col min="5" max="5" width="19.42578125" customWidth="1"/>
    <col min="6" max="6" width="19.7109375" customWidth="1"/>
    <col min="7" max="7" width="20.28515625" customWidth="1"/>
    <col min="8" max="8" width="20.85546875" customWidth="1"/>
    <col min="9" max="9" width="30.140625" customWidth="1"/>
  </cols>
  <sheetData>
    <row r="1" spans="1:61" ht="30.75" customHeight="1" x14ac:dyDescent="0.25">
      <c r="A1" s="123" t="s">
        <v>46</v>
      </c>
      <c r="B1" s="124"/>
      <c r="C1" s="82"/>
      <c r="D1" s="59" t="s">
        <v>45</v>
      </c>
      <c r="E1" s="60"/>
    </row>
    <row r="2" spans="1:61" ht="27" customHeight="1" x14ac:dyDescent="0.25">
      <c r="A2" s="27" t="s">
        <v>3</v>
      </c>
      <c r="B2" s="11" t="s">
        <v>4</v>
      </c>
      <c r="C2" s="28">
        <f>C3</f>
        <v>0</v>
      </c>
      <c r="D2" s="97" t="s">
        <v>13</v>
      </c>
      <c r="E2" s="97" t="s">
        <v>14</v>
      </c>
    </row>
    <row r="3" spans="1:61" ht="25.5" customHeight="1" x14ac:dyDescent="0.25">
      <c r="A3" s="27" t="s">
        <v>5</v>
      </c>
      <c r="B3" s="11" t="s">
        <v>47</v>
      </c>
      <c r="C3" s="28">
        <f>C4+C11+C18</f>
        <v>0</v>
      </c>
      <c r="D3" s="97"/>
      <c r="E3" s="97"/>
      <c r="F3" s="61"/>
    </row>
    <row r="4" spans="1:61" ht="50.25" customHeight="1" x14ac:dyDescent="0.25">
      <c r="A4" s="29"/>
      <c r="B4" s="12" t="s">
        <v>90</v>
      </c>
      <c r="C4" s="30">
        <f>SUM(C5:C10)</f>
        <v>0</v>
      </c>
      <c r="D4" s="96"/>
      <c r="E4" s="30"/>
      <c r="F4" s="61"/>
    </row>
    <row r="5" spans="1:61" ht="42.75" customHeight="1" x14ac:dyDescent="0.25">
      <c r="A5" s="31" t="s">
        <v>8</v>
      </c>
      <c r="B5" s="14" t="s">
        <v>85</v>
      </c>
      <c r="C5" s="32">
        <f>ROUND('Дейност 1'!D6,2)</f>
        <v>0</v>
      </c>
      <c r="D5" s="25" t="s">
        <v>48</v>
      </c>
      <c r="E5" s="16" t="s">
        <v>15</v>
      </c>
    </row>
    <row r="6" spans="1:61" ht="45" x14ac:dyDescent="0.25">
      <c r="A6" s="62" t="s">
        <v>9</v>
      </c>
      <c r="B6" s="14" t="s">
        <v>84</v>
      </c>
      <c r="C6" s="32">
        <f>ROUND('Дейност 1'!D7,2)</f>
        <v>0</v>
      </c>
      <c r="D6" s="25" t="s">
        <v>49</v>
      </c>
      <c r="E6" s="16" t="s">
        <v>15</v>
      </c>
    </row>
    <row r="7" spans="1:61" ht="45" x14ac:dyDescent="0.25">
      <c r="A7" s="62" t="s">
        <v>18</v>
      </c>
      <c r="B7" s="14" t="s">
        <v>86</v>
      </c>
      <c r="C7" s="32">
        <f>ROUND('Дейност 1'!D8,2)</f>
        <v>0</v>
      </c>
      <c r="D7" s="25" t="s">
        <v>49</v>
      </c>
      <c r="E7" s="16" t="s">
        <v>15</v>
      </c>
    </row>
    <row r="8" spans="1:61" ht="45" x14ac:dyDescent="0.25">
      <c r="A8" s="62" t="s">
        <v>19</v>
      </c>
      <c r="B8" s="14" t="s">
        <v>87</v>
      </c>
      <c r="C8" s="32">
        <f>ROUND('Дейност 1'!D9,2)</f>
        <v>0</v>
      </c>
      <c r="D8" s="25" t="s">
        <v>49</v>
      </c>
      <c r="E8" s="16" t="s">
        <v>15</v>
      </c>
    </row>
    <row r="9" spans="1:61" ht="30" x14ac:dyDescent="0.25">
      <c r="A9" s="62" t="s">
        <v>20</v>
      </c>
      <c r="B9" s="14" t="s">
        <v>88</v>
      </c>
      <c r="C9" s="32">
        <f>ROUND('Дейност 1'!D10,2)</f>
        <v>0</v>
      </c>
      <c r="D9" s="63" t="s">
        <v>50</v>
      </c>
      <c r="E9" s="16" t="s">
        <v>15</v>
      </c>
    </row>
    <row r="10" spans="1:61" ht="47.25" customHeight="1" x14ac:dyDescent="0.25">
      <c r="A10" s="62" t="s">
        <v>21</v>
      </c>
      <c r="B10" s="14" t="s">
        <v>89</v>
      </c>
      <c r="C10" s="32">
        <f>ROUND('Дейност 1'!D11,2)</f>
        <v>0</v>
      </c>
      <c r="D10" s="25" t="s">
        <v>50</v>
      </c>
      <c r="E10" s="16" t="s">
        <v>15</v>
      </c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</row>
    <row r="11" spans="1:61" ht="42.75" customHeight="1" x14ac:dyDescent="0.25">
      <c r="A11" s="33"/>
      <c r="B11" s="13" t="s">
        <v>22</v>
      </c>
      <c r="C11" s="34">
        <f>SUM(C12:C17)</f>
        <v>0</v>
      </c>
      <c r="D11" s="26"/>
      <c r="E11" s="17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</row>
    <row r="12" spans="1:61" ht="54.75" customHeight="1" x14ac:dyDescent="0.25">
      <c r="A12" s="35" t="s">
        <v>43</v>
      </c>
      <c r="B12" s="15" t="s">
        <v>108</v>
      </c>
      <c r="C12" s="32">
        <f>ROUND('Дейност 2'!D5,2)</f>
        <v>0</v>
      </c>
      <c r="D12" s="26" t="s">
        <v>51</v>
      </c>
      <c r="E12" s="17" t="s">
        <v>23</v>
      </c>
    </row>
    <row r="13" spans="1:61" ht="54.75" customHeight="1" x14ac:dyDescent="0.25">
      <c r="A13" s="35" t="s">
        <v>44</v>
      </c>
      <c r="B13" s="15" t="s">
        <v>91</v>
      </c>
      <c r="C13" s="32">
        <f>ROUND('Дейност 2'!D6,2)</f>
        <v>0</v>
      </c>
      <c r="D13" s="26" t="s">
        <v>51</v>
      </c>
      <c r="E13" s="17" t="s">
        <v>23</v>
      </c>
    </row>
    <row r="14" spans="1:61" ht="30" x14ac:dyDescent="0.25">
      <c r="A14" s="32" t="s">
        <v>100</v>
      </c>
      <c r="B14" s="15" t="s">
        <v>93</v>
      </c>
      <c r="C14" s="32">
        <f>ROUND('Дейност 2'!D7,2)</f>
        <v>0</v>
      </c>
      <c r="D14" s="26" t="s">
        <v>51</v>
      </c>
      <c r="E14" s="17" t="s">
        <v>23</v>
      </c>
    </row>
    <row r="15" spans="1:61" ht="30" x14ac:dyDescent="0.25">
      <c r="A15" s="32" t="s">
        <v>101</v>
      </c>
      <c r="B15" s="15" t="s">
        <v>92</v>
      </c>
      <c r="C15" s="32">
        <f>ROUND('Дейност 2'!D8,2)</f>
        <v>0</v>
      </c>
      <c r="D15" s="26" t="s">
        <v>51</v>
      </c>
      <c r="E15" s="17" t="s">
        <v>23</v>
      </c>
    </row>
    <row r="16" spans="1:61" ht="45" x14ac:dyDescent="0.25">
      <c r="A16" s="32" t="s">
        <v>102</v>
      </c>
      <c r="B16" s="15" t="s">
        <v>94</v>
      </c>
      <c r="C16" s="32">
        <f>ROUND('Дейност 2'!D9,2)</f>
        <v>0</v>
      </c>
      <c r="D16" s="26" t="s">
        <v>51</v>
      </c>
      <c r="E16" s="17" t="s">
        <v>23</v>
      </c>
    </row>
    <row r="17" spans="1:10" ht="45" x14ac:dyDescent="0.25">
      <c r="A17" s="32" t="s">
        <v>103</v>
      </c>
      <c r="B17" s="15" t="s">
        <v>95</v>
      </c>
      <c r="C17" s="32">
        <f>ROUND('Дейност 2'!D10,2)</f>
        <v>0</v>
      </c>
      <c r="D17" s="26" t="s">
        <v>51</v>
      </c>
      <c r="E17" s="17" t="s">
        <v>23</v>
      </c>
    </row>
    <row r="18" spans="1:10" ht="47.25" customHeight="1" x14ac:dyDescent="0.25">
      <c r="A18" s="36"/>
      <c r="B18" s="21" t="s">
        <v>25</v>
      </c>
      <c r="C18" s="37">
        <f>SUM(C19:C22)</f>
        <v>0</v>
      </c>
      <c r="D18" s="46"/>
      <c r="E18" s="64"/>
    </row>
    <row r="19" spans="1:10" ht="30" x14ac:dyDescent="0.25">
      <c r="A19" s="35" t="s">
        <v>104</v>
      </c>
      <c r="B19" s="15" t="s">
        <v>96</v>
      </c>
      <c r="C19" s="32">
        <f>ROUND('Дейност 4'!D5,2)</f>
        <v>0</v>
      </c>
      <c r="D19" s="46" t="s">
        <v>52</v>
      </c>
      <c r="E19" s="64" t="s">
        <v>24</v>
      </c>
    </row>
    <row r="20" spans="1:10" ht="30" x14ac:dyDescent="0.25">
      <c r="A20" s="35" t="s">
        <v>105</v>
      </c>
      <c r="B20" s="15" t="s">
        <v>97</v>
      </c>
      <c r="C20" s="32">
        <f>ROUND('Дейност 4'!D6,2)</f>
        <v>0</v>
      </c>
      <c r="D20" s="46" t="s">
        <v>52</v>
      </c>
      <c r="E20" s="64" t="s">
        <v>24</v>
      </c>
    </row>
    <row r="21" spans="1:10" ht="30" x14ac:dyDescent="0.25">
      <c r="A21" s="35" t="s">
        <v>106</v>
      </c>
      <c r="B21" s="15" t="s">
        <v>98</v>
      </c>
      <c r="C21" s="32">
        <f>ROUND('Дейност 4'!D7,2)</f>
        <v>0</v>
      </c>
      <c r="D21" s="46" t="s">
        <v>52</v>
      </c>
      <c r="E21" s="64" t="s">
        <v>24</v>
      </c>
    </row>
    <row r="22" spans="1:10" ht="30" x14ac:dyDescent="0.25">
      <c r="A22" s="35" t="s">
        <v>107</v>
      </c>
      <c r="B22" s="15" t="s">
        <v>99</v>
      </c>
      <c r="C22" s="32">
        <f>ROUND('Дейност 4'!D8,2)</f>
        <v>0</v>
      </c>
      <c r="D22" s="46" t="s">
        <v>52</v>
      </c>
      <c r="E22" s="64" t="s">
        <v>24</v>
      </c>
    </row>
    <row r="23" spans="1:10" ht="34.5" customHeight="1" x14ac:dyDescent="0.25">
      <c r="A23" s="29" t="s">
        <v>60</v>
      </c>
      <c r="B23" s="12" t="s">
        <v>28</v>
      </c>
      <c r="C23" s="30">
        <f>SUM(C24:C24)</f>
        <v>0</v>
      </c>
      <c r="D23" s="30"/>
      <c r="E23" s="30"/>
    </row>
    <row r="24" spans="1:10" ht="18.75" customHeight="1" x14ac:dyDescent="0.25">
      <c r="A24" s="35"/>
      <c r="B24" s="15" t="s">
        <v>61</v>
      </c>
      <c r="C24" s="32">
        <f>ROUND(Стипендии!E7,2)</f>
        <v>0</v>
      </c>
      <c r="D24" s="30"/>
      <c r="E24" s="16" t="s">
        <v>15</v>
      </c>
    </row>
    <row r="25" spans="1:10" ht="31.5" customHeight="1" x14ac:dyDescent="0.25">
      <c r="A25" s="38" t="s">
        <v>6</v>
      </c>
      <c r="B25" s="11" t="s">
        <v>7</v>
      </c>
      <c r="C25" s="39">
        <f>C26</f>
        <v>0</v>
      </c>
      <c r="D25" s="97"/>
      <c r="E25" s="97"/>
    </row>
    <row r="26" spans="1:10" ht="31.5" customHeight="1" x14ac:dyDescent="0.25">
      <c r="A26" s="40">
        <v>3</v>
      </c>
      <c r="B26" s="23" t="s">
        <v>110</v>
      </c>
      <c r="C26" s="41">
        <f>SUM(C27:C27)</f>
        <v>0</v>
      </c>
      <c r="D26" s="47"/>
      <c r="E26" s="47"/>
    </row>
    <row r="27" spans="1:10" ht="27" customHeight="1" x14ac:dyDescent="0.25">
      <c r="A27" s="42"/>
      <c r="B27" s="15" t="s">
        <v>62</v>
      </c>
      <c r="C27" s="32">
        <f>ROUND('Единна ставка'!C6,2)</f>
        <v>0</v>
      </c>
      <c r="D27" s="47" t="s">
        <v>53</v>
      </c>
      <c r="E27" s="90" t="s">
        <v>81</v>
      </c>
    </row>
    <row r="28" spans="1:10" ht="15.75" thickBot="1" x14ac:dyDescent="0.3">
      <c r="A28" s="125" t="s">
        <v>54</v>
      </c>
      <c r="B28" s="126"/>
      <c r="C28" s="43">
        <f>ROUND(C2+C23+C25,2)</f>
        <v>0</v>
      </c>
      <c r="D28" s="44"/>
      <c r="E28" s="45"/>
    </row>
    <row r="29" spans="1:10" ht="22.5" customHeight="1" x14ac:dyDescent="0.25">
      <c r="A29" t="s">
        <v>109</v>
      </c>
    </row>
    <row r="30" spans="1:10" ht="111" customHeight="1" x14ac:dyDescent="0.25">
      <c r="A30" s="122" t="s">
        <v>83</v>
      </c>
      <c r="B30" s="122"/>
    </row>
    <row r="31" spans="1:10" s="48" customFormat="1" ht="22.5" customHeight="1" x14ac:dyDescent="0.25">
      <c r="A31"/>
      <c r="B31"/>
      <c r="C31"/>
      <c r="D31"/>
      <c r="E31"/>
      <c r="F31"/>
      <c r="G31"/>
      <c r="H31"/>
      <c r="I31"/>
      <c r="J31"/>
    </row>
    <row r="32" spans="1:10" ht="36" customHeight="1" x14ac:dyDescent="0.25">
      <c r="B32" s="98"/>
    </row>
    <row r="33" ht="19.5" customHeight="1" x14ac:dyDescent="0.25"/>
    <row r="34" ht="24" customHeight="1" x14ac:dyDescent="0.25"/>
  </sheetData>
  <mergeCells count="3">
    <mergeCell ref="A30:B30"/>
    <mergeCell ref="A1:B1"/>
    <mergeCell ref="A28:B28"/>
  </mergeCells>
  <phoneticPr fontId="10" type="noConversion"/>
  <conditionalFormatting sqref="E33">
    <cfRule type="cellIs" dxfId="2" priority="3" operator="greaterThan">
      <formula>$F$33</formula>
    </cfRule>
  </conditionalFormatting>
  <conditionalFormatting sqref="E34">
    <cfRule type="cellIs" dxfId="1" priority="2" operator="greaterThan">
      <formula>$F$33</formula>
    </cfRule>
  </conditionalFormatting>
  <conditionalFormatting sqref="E35">
    <cfRule type="cellIs" dxfId="0" priority="1" operator="greaterThan">
      <formula>$F$33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ED428-3F4C-4377-8415-8E5C18CC09EA}">
  <dimension ref="A1:J34"/>
  <sheetViews>
    <sheetView tabSelected="1" zoomScale="75" zoomScaleNormal="75" workbookViewId="0">
      <selection activeCell="A6" sqref="A6"/>
    </sheetView>
  </sheetViews>
  <sheetFormatPr defaultRowHeight="15" x14ac:dyDescent="0.25"/>
  <cols>
    <col min="1" max="1" width="99.7109375" customWidth="1"/>
    <col min="2" max="2" width="23.140625" customWidth="1"/>
    <col min="3" max="3" width="17.5703125" customWidth="1"/>
    <col min="4" max="5" width="29.140625" customWidth="1"/>
    <col min="6" max="6" width="31.42578125" customWidth="1"/>
    <col min="7" max="7" width="24" customWidth="1"/>
    <col min="8" max="8" width="19.5703125" customWidth="1"/>
    <col min="9" max="9" width="21.28515625" customWidth="1"/>
    <col min="10" max="10" width="24.5703125" customWidth="1"/>
  </cols>
  <sheetData>
    <row r="1" spans="1:10" ht="15.75" x14ac:dyDescent="0.25">
      <c r="A1" s="129" t="s">
        <v>111</v>
      </c>
      <c r="B1" s="130" t="s">
        <v>112</v>
      </c>
      <c r="C1" s="131"/>
      <c r="D1" s="131"/>
      <c r="E1" s="131"/>
      <c r="F1" s="131"/>
      <c r="G1" s="132"/>
      <c r="H1" s="133" t="s">
        <v>113</v>
      </c>
      <c r="I1" s="133" t="s">
        <v>114</v>
      </c>
      <c r="J1" s="133" t="s">
        <v>14</v>
      </c>
    </row>
    <row r="2" spans="1:10" ht="15.75" x14ac:dyDescent="0.25">
      <c r="A2" s="129"/>
      <c r="B2" s="130" t="s">
        <v>115</v>
      </c>
      <c r="C2" s="131"/>
      <c r="D2" s="132"/>
      <c r="E2" s="130" t="s">
        <v>116</v>
      </c>
      <c r="F2" s="131"/>
      <c r="G2" s="132"/>
      <c r="H2" s="133"/>
      <c r="I2" s="133"/>
      <c r="J2" s="133"/>
    </row>
    <row r="3" spans="1:10" ht="157.5" x14ac:dyDescent="0.25">
      <c r="A3" s="129"/>
      <c r="B3" s="134" t="s">
        <v>117</v>
      </c>
      <c r="C3" s="134" t="s">
        <v>118</v>
      </c>
      <c r="D3" s="134" t="s">
        <v>119</v>
      </c>
      <c r="E3" s="134" t="s">
        <v>120</v>
      </c>
      <c r="F3" s="134" t="s">
        <v>121</v>
      </c>
      <c r="G3" s="134" t="s">
        <v>122</v>
      </c>
      <c r="H3" s="133"/>
      <c r="I3" s="133"/>
      <c r="J3" s="133"/>
    </row>
    <row r="4" spans="1:10" ht="165" x14ac:dyDescent="0.25">
      <c r="A4" s="135" t="s">
        <v>123</v>
      </c>
      <c r="B4" s="135"/>
      <c r="C4" s="135"/>
      <c r="D4" s="135"/>
      <c r="E4" s="135"/>
      <c r="F4" s="135"/>
      <c r="G4" s="135"/>
      <c r="H4" s="135"/>
      <c r="I4" s="135"/>
      <c r="J4" s="135"/>
    </row>
    <row r="5" spans="1:10" ht="75" x14ac:dyDescent="0.25">
      <c r="A5" s="136" t="s">
        <v>124</v>
      </c>
      <c r="B5" s="136"/>
      <c r="C5" s="136"/>
      <c r="D5" s="136"/>
      <c r="E5" s="136"/>
      <c r="F5" s="136"/>
      <c r="G5" s="136"/>
      <c r="H5" s="136"/>
      <c r="I5" s="136"/>
      <c r="J5" s="136"/>
    </row>
    <row r="6" spans="1:10" ht="297" x14ac:dyDescent="0.25">
      <c r="A6" s="137" t="s">
        <v>125</v>
      </c>
      <c r="B6" s="127"/>
      <c r="C6" s="138" t="s">
        <v>126</v>
      </c>
      <c r="D6" s="128" t="s">
        <v>166</v>
      </c>
      <c r="E6" s="127"/>
      <c r="F6" s="127"/>
      <c r="G6" s="127" t="s">
        <v>126</v>
      </c>
      <c r="H6" s="139" t="s">
        <v>128</v>
      </c>
      <c r="I6" s="139" t="s">
        <v>129</v>
      </c>
      <c r="J6" s="139" t="s">
        <v>15</v>
      </c>
    </row>
    <row r="7" spans="1:10" ht="297" x14ac:dyDescent="0.25">
      <c r="A7" s="137" t="s">
        <v>130</v>
      </c>
      <c r="B7" s="127"/>
      <c r="C7" s="138" t="s">
        <v>126</v>
      </c>
      <c r="D7" s="128" t="s">
        <v>166</v>
      </c>
      <c r="E7" s="127"/>
      <c r="F7" s="127"/>
      <c r="G7" s="127" t="s">
        <v>126</v>
      </c>
      <c r="H7" s="139" t="s">
        <v>131</v>
      </c>
      <c r="I7" s="139" t="s">
        <v>129</v>
      </c>
      <c r="J7" s="139" t="s">
        <v>15</v>
      </c>
    </row>
    <row r="8" spans="1:10" ht="409.5" x14ac:dyDescent="0.25">
      <c r="A8" s="140" t="s">
        <v>132</v>
      </c>
      <c r="B8" s="128" t="s">
        <v>162</v>
      </c>
      <c r="C8" s="138" t="s">
        <v>126</v>
      </c>
      <c r="D8" s="128" t="s">
        <v>167</v>
      </c>
      <c r="E8" s="128" t="s">
        <v>173</v>
      </c>
      <c r="F8" s="128" t="s">
        <v>176</v>
      </c>
      <c r="G8" s="127" t="s">
        <v>126</v>
      </c>
      <c r="H8" s="139" t="s">
        <v>131</v>
      </c>
      <c r="I8" s="139" t="s">
        <v>129</v>
      </c>
      <c r="J8" s="139" t="s">
        <v>15</v>
      </c>
    </row>
    <row r="9" spans="1:10" ht="409.5" x14ac:dyDescent="0.25">
      <c r="A9" s="140" t="s">
        <v>133</v>
      </c>
      <c r="B9" s="127" t="s">
        <v>163</v>
      </c>
      <c r="C9" s="138" t="s">
        <v>126</v>
      </c>
      <c r="D9" s="128" t="s">
        <v>167</v>
      </c>
      <c r="E9" s="128" t="s">
        <v>173</v>
      </c>
      <c r="F9" s="128" t="s">
        <v>176</v>
      </c>
      <c r="G9" s="127" t="s">
        <v>126</v>
      </c>
      <c r="H9" s="139" t="s">
        <v>131</v>
      </c>
      <c r="I9" s="139" t="s">
        <v>129</v>
      </c>
      <c r="J9" s="139" t="s">
        <v>15</v>
      </c>
    </row>
    <row r="10" spans="1:10" ht="390" x14ac:dyDescent="0.25">
      <c r="A10" s="140" t="s">
        <v>134</v>
      </c>
      <c r="B10" s="127"/>
      <c r="C10" s="138" t="s">
        <v>126</v>
      </c>
      <c r="D10" s="128" t="s">
        <v>168</v>
      </c>
      <c r="E10" s="127"/>
      <c r="F10" s="127"/>
      <c r="G10" s="127" t="s">
        <v>126</v>
      </c>
      <c r="H10" s="139" t="s">
        <v>135</v>
      </c>
      <c r="I10" s="139" t="s">
        <v>136</v>
      </c>
      <c r="J10" s="139" t="s">
        <v>15</v>
      </c>
    </row>
    <row r="11" spans="1:10" ht="390" x14ac:dyDescent="0.25">
      <c r="A11" s="140" t="s">
        <v>137</v>
      </c>
      <c r="B11" s="127"/>
      <c r="C11" s="138" t="s">
        <v>126</v>
      </c>
      <c r="D11" s="128" t="s">
        <v>168</v>
      </c>
      <c r="E11" s="127"/>
      <c r="F11" s="127"/>
      <c r="G11" s="127" t="s">
        <v>126</v>
      </c>
      <c r="H11" s="139" t="s">
        <v>135</v>
      </c>
      <c r="I11" s="139" t="s">
        <v>136</v>
      </c>
      <c r="J11" s="139" t="s">
        <v>15</v>
      </c>
    </row>
    <row r="12" spans="1:10" ht="409.5" x14ac:dyDescent="0.25">
      <c r="A12" s="140" t="s">
        <v>138</v>
      </c>
      <c r="B12" s="127" t="s">
        <v>164</v>
      </c>
      <c r="C12" s="138" t="s">
        <v>126</v>
      </c>
      <c r="D12" s="128" t="s">
        <v>169</v>
      </c>
      <c r="E12" s="128" t="s">
        <v>174</v>
      </c>
      <c r="F12" s="128" t="s">
        <v>177</v>
      </c>
      <c r="G12" s="127" t="s">
        <v>126</v>
      </c>
      <c r="H12" s="139" t="s">
        <v>139</v>
      </c>
      <c r="I12" s="139" t="s">
        <v>140</v>
      </c>
      <c r="J12" s="139" t="s">
        <v>23</v>
      </c>
    </row>
    <row r="13" spans="1:10" ht="409.5" x14ac:dyDescent="0.25">
      <c r="A13" s="140" t="s">
        <v>141</v>
      </c>
      <c r="B13" s="127" t="s">
        <v>164</v>
      </c>
      <c r="C13" s="138" t="s">
        <v>126</v>
      </c>
      <c r="D13" s="128" t="s">
        <v>169</v>
      </c>
      <c r="E13" s="128" t="s">
        <v>174</v>
      </c>
      <c r="F13" s="128" t="s">
        <v>177</v>
      </c>
      <c r="G13" s="127" t="s">
        <v>126</v>
      </c>
      <c r="H13" s="139" t="s">
        <v>139</v>
      </c>
      <c r="I13" s="139" t="s">
        <v>140</v>
      </c>
      <c r="J13" s="139" t="s">
        <v>23</v>
      </c>
    </row>
    <row r="14" spans="1:10" ht="270" x14ac:dyDescent="0.25">
      <c r="A14" s="140" t="s">
        <v>142</v>
      </c>
      <c r="B14" s="127"/>
      <c r="C14" s="138" t="s">
        <v>126</v>
      </c>
      <c r="D14" s="128" t="s">
        <v>169</v>
      </c>
      <c r="E14" s="127"/>
      <c r="F14" s="127"/>
      <c r="G14" s="127" t="s">
        <v>126</v>
      </c>
      <c r="H14" s="139" t="s">
        <v>139</v>
      </c>
      <c r="I14" s="139" t="s">
        <v>140</v>
      </c>
      <c r="J14" s="139" t="s">
        <v>23</v>
      </c>
    </row>
    <row r="15" spans="1:10" ht="270" x14ac:dyDescent="0.25">
      <c r="A15" s="140" t="s">
        <v>143</v>
      </c>
      <c r="B15" s="127"/>
      <c r="C15" s="138" t="s">
        <v>126</v>
      </c>
      <c r="D15" s="128" t="s">
        <v>169</v>
      </c>
      <c r="E15" s="127"/>
      <c r="F15" s="127"/>
      <c r="G15" s="127" t="s">
        <v>126</v>
      </c>
      <c r="H15" s="139" t="s">
        <v>139</v>
      </c>
      <c r="I15" s="139" t="s">
        <v>140</v>
      </c>
      <c r="J15" s="139" t="s">
        <v>23</v>
      </c>
    </row>
    <row r="16" spans="1:10" ht="345" x14ac:dyDescent="0.25">
      <c r="A16" s="140" t="s">
        <v>144</v>
      </c>
      <c r="B16" s="127"/>
      <c r="C16" s="138" t="s">
        <v>126</v>
      </c>
      <c r="D16" s="128" t="s">
        <v>169</v>
      </c>
      <c r="E16" s="128"/>
      <c r="F16" s="128"/>
      <c r="G16" s="127" t="s">
        <v>126</v>
      </c>
      <c r="H16" s="139" t="s">
        <v>139</v>
      </c>
      <c r="I16" s="139" t="s">
        <v>140</v>
      </c>
      <c r="J16" s="139" t="s">
        <v>23</v>
      </c>
    </row>
    <row r="17" spans="1:10" ht="345" x14ac:dyDescent="0.25">
      <c r="A17" s="140" t="s">
        <v>145</v>
      </c>
      <c r="B17" s="127"/>
      <c r="C17" s="138" t="s">
        <v>126</v>
      </c>
      <c r="D17" s="128" t="s">
        <v>169</v>
      </c>
      <c r="E17" s="128"/>
      <c r="F17" s="128"/>
      <c r="G17" s="127" t="s">
        <v>126</v>
      </c>
      <c r="H17" s="139" t="s">
        <v>139</v>
      </c>
      <c r="I17" s="139" t="s">
        <v>140</v>
      </c>
      <c r="J17" s="139" t="s">
        <v>23</v>
      </c>
    </row>
    <row r="18" spans="1:10" ht="313.5" x14ac:dyDescent="0.25">
      <c r="A18" s="141" t="s">
        <v>146</v>
      </c>
      <c r="B18" s="127"/>
      <c r="C18" s="138" t="s">
        <v>126</v>
      </c>
      <c r="D18" s="128" t="s">
        <v>170</v>
      </c>
      <c r="E18" s="127"/>
      <c r="F18" s="127" t="s">
        <v>126</v>
      </c>
      <c r="G18" s="127" t="s">
        <v>126</v>
      </c>
      <c r="H18" s="139" t="s">
        <v>52</v>
      </c>
      <c r="I18" s="139"/>
      <c r="J18" s="139" t="s">
        <v>24</v>
      </c>
    </row>
    <row r="19" spans="1:10" ht="313.5" x14ac:dyDescent="0.25">
      <c r="A19" s="141" t="s">
        <v>147</v>
      </c>
      <c r="B19" s="127"/>
      <c r="C19" s="138" t="s">
        <v>126</v>
      </c>
      <c r="D19" s="128" t="s">
        <v>170</v>
      </c>
      <c r="E19" s="127"/>
      <c r="F19" s="127" t="s">
        <v>126</v>
      </c>
      <c r="G19" s="127" t="s">
        <v>126</v>
      </c>
      <c r="H19" s="139" t="s">
        <v>52</v>
      </c>
      <c r="I19" s="139"/>
      <c r="J19" s="139" t="s">
        <v>24</v>
      </c>
    </row>
    <row r="20" spans="1:10" ht="329.25" x14ac:dyDescent="0.25">
      <c r="A20" s="140" t="s">
        <v>148</v>
      </c>
      <c r="B20" s="127"/>
      <c r="C20" s="138" t="s">
        <v>126</v>
      </c>
      <c r="D20" s="128" t="s">
        <v>171</v>
      </c>
      <c r="E20" s="127"/>
      <c r="F20" s="127" t="s">
        <v>126</v>
      </c>
      <c r="G20" s="127" t="s">
        <v>126</v>
      </c>
      <c r="H20" s="139" t="s">
        <v>52</v>
      </c>
      <c r="I20" s="139"/>
      <c r="J20" s="139" t="s">
        <v>24</v>
      </c>
    </row>
    <row r="21" spans="1:10" ht="329.25" x14ac:dyDescent="0.25">
      <c r="A21" s="140" t="s">
        <v>149</v>
      </c>
      <c r="B21" s="127"/>
      <c r="C21" s="138" t="s">
        <v>126</v>
      </c>
      <c r="D21" s="128" t="s">
        <v>171</v>
      </c>
      <c r="E21" s="127"/>
      <c r="F21" s="127"/>
      <c r="G21" s="127" t="s">
        <v>126</v>
      </c>
      <c r="H21" s="139" t="s">
        <v>52</v>
      </c>
      <c r="I21" s="139"/>
      <c r="J21" s="139" t="s">
        <v>24</v>
      </c>
    </row>
    <row r="22" spans="1:10" ht="135" x14ac:dyDescent="0.25">
      <c r="A22" s="142" t="s">
        <v>150</v>
      </c>
      <c r="B22" s="143"/>
      <c r="C22" s="143"/>
      <c r="D22" s="143"/>
      <c r="E22" s="143"/>
      <c r="F22" s="143"/>
      <c r="G22" s="143"/>
      <c r="H22" s="144"/>
      <c r="I22" s="144"/>
      <c r="J22" s="144"/>
    </row>
    <row r="23" spans="1:10" ht="283.5" x14ac:dyDescent="0.25">
      <c r="A23" s="145" t="s">
        <v>151</v>
      </c>
      <c r="B23" s="127"/>
      <c r="C23" s="138" t="s">
        <v>126</v>
      </c>
      <c r="D23" s="128" t="s">
        <v>127</v>
      </c>
      <c r="E23" s="127"/>
      <c r="F23" s="127"/>
      <c r="G23" s="127" t="s">
        <v>126</v>
      </c>
      <c r="H23" s="139"/>
      <c r="I23" s="139"/>
      <c r="J23" s="139" t="s">
        <v>15</v>
      </c>
    </row>
    <row r="24" spans="1:10" ht="45" x14ac:dyDescent="0.25">
      <c r="A24" s="146" t="s">
        <v>152</v>
      </c>
      <c r="B24" s="147"/>
      <c r="C24" s="147"/>
      <c r="D24" s="147"/>
      <c r="E24" s="147"/>
      <c r="F24" s="147"/>
      <c r="G24" s="147"/>
      <c r="H24" s="147"/>
      <c r="I24" s="147"/>
      <c r="J24" s="148"/>
    </row>
    <row r="25" spans="1:10" ht="315.75" customHeight="1" x14ac:dyDescent="0.25">
      <c r="A25" s="149" t="s">
        <v>153</v>
      </c>
      <c r="B25" s="127" t="s">
        <v>165</v>
      </c>
      <c r="C25" s="127" t="s">
        <v>126</v>
      </c>
      <c r="D25" s="128" t="s">
        <v>172</v>
      </c>
      <c r="E25" s="127" t="s">
        <v>175</v>
      </c>
      <c r="F25" s="127" t="s">
        <v>178</v>
      </c>
      <c r="G25" s="127" t="s">
        <v>126</v>
      </c>
      <c r="H25" s="139" t="s">
        <v>53</v>
      </c>
      <c r="I25" s="139" t="s">
        <v>53</v>
      </c>
      <c r="J25" s="139" t="s">
        <v>154</v>
      </c>
    </row>
    <row r="26" spans="1:10" x14ac:dyDescent="0.25">
      <c r="A26" s="150"/>
      <c r="B26" s="150"/>
      <c r="C26" s="150"/>
      <c r="D26" s="150"/>
      <c r="E26" s="150"/>
      <c r="F26" s="150"/>
      <c r="G26" s="150"/>
      <c r="H26" s="150"/>
      <c r="I26" s="150"/>
      <c r="J26" s="150"/>
    </row>
    <row r="27" spans="1:10" ht="27.75" customHeight="1" x14ac:dyDescent="0.25">
      <c r="A27" s="151"/>
      <c r="B27" s="151"/>
      <c r="C27" s="151"/>
      <c r="D27" s="151"/>
      <c r="E27" s="151"/>
      <c r="F27" s="151"/>
      <c r="G27" s="151"/>
      <c r="H27" s="151"/>
      <c r="I27" s="151"/>
      <c r="J27" s="151"/>
    </row>
    <row r="28" spans="1:10" ht="93" customHeight="1" x14ac:dyDescent="0.25">
      <c r="A28" s="152" t="s">
        <v>155</v>
      </c>
      <c r="B28" s="151"/>
      <c r="C28" s="151"/>
      <c r="D28" s="151"/>
      <c r="E28" s="151"/>
      <c r="F28" s="151"/>
      <c r="G28" s="151"/>
      <c r="H28" s="151"/>
      <c r="I28" s="151"/>
      <c r="J28" s="151"/>
    </row>
    <row r="29" spans="1:10" ht="30" x14ac:dyDescent="0.25">
      <c r="A29" s="153" t="s">
        <v>156</v>
      </c>
      <c r="B29" s="150"/>
      <c r="C29" s="150"/>
      <c r="D29" s="150"/>
      <c r="E29" s="150"/>
      <c r="F29" s="150"/>
      <c r="G29" s="150"/>
      <c r="H29" s="150"/>
      <c r="I29" s="150"/>
      <c r="J29" s="150"/>
    </row>
    <row r="30" spans="1:10" ht="30" x14ac:dyDescent="0.25">
      <c r="A30" s="154" t="s">
        <v>157</v>
      </c>
      <c r="B30" s="150"/>
      <c r="C30" s="150"/>
      <c r="D30" s="150"/>
      <c r="E30" s="150"/>
      <c r="F30" s="150"/>
      <c r="G30" s="150"/>
      <c r="H30" s="150"/>
      <c r="I30" s="150"/>
      <c r="J30" s="150"/>
    </row>
    <row r="31" spans="1:10" ht="45" x14ac:dyDescent="0.25">
      <c r="A31" s="155" t="s">
        <v>158</v>
      </c>
      <c r="B31" s="150"/>
      <c r="C31" s="150"/>
      <c r="D31" s="150"/>
      <c r="E31" s="150"/>
      <c r="F31" s="150"/>
      <c r="G31" s="150"/>
      <c r="H31" s="150"/>
      <c r="I31" s="150"/>
      <c r="J31" s="150"/>
    </row>
    <row r="32" spans="1:10" ht="30" x14ac:dyDescent="0.25">
      <c r="A32" s="156" t="s">
        <v>159</v>
      </c>
      <c r="B32" s="150"/>
      <c r="C32" s="150"/>
      <c r="D32" s="150"/>
      <c r="E32" s="150"/>
      <c r="F32" s="150"/>
      <c r="G32" s="150"/>
      <c r="H32" s="150"/>
      <c r="I32" s="150"/>
      <c r="J32" s="150"/>
    </row>
    <row r="33" spans="1:10" ht="30" x14ac:dyDescent="0.25">
      <c r="A33" s="157" t="s">
        <v>160</v>
      </c>
      <c r="B33" s="150"/>
      <c r="C33" s="150"/>
      <c r="D33" s="150"/>
      <c r="E33" s="150"/>
      <c r="F33" s="150"/>
      <c r="G33" s="150"/>
      <c r="H33" s="150"/>
      <c r="I33" s="150"/>
      <c r="J33" s="150"/>
    </row>
    <row r="34" spans="1:10" ht="30" x14ac:dyDescent="0.25">
      <c r="A34" s="158" t="s">
        <v>161</v>
      </c>
      <c r="B34" s="150"/>
      <c r="C34" s="150"/>
      <c r="D34" s="150"/>
      <c r="E34" s="150"/>
      <c r="F34" s="150"/>
      <c r="G34" s="150"/>
      <c r="H34" s="150"/>
      <c r="I34" s="150"/>
      <c r="J34" s="150"/>
    </row>
  </sheetData>
  <mergeCells count="7">
    <mergeCell ref="A1:A3"/>
    <mergeCell ref="B1:G1"/>
    <mergeCell ref="H1:H3"/>
    <mergeCell ref="I1:I3"/>
    <mergeCell ref="J1:J3"/>
    <mergeCell ref="B2:D2"/>
    <mergeCell ref="E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Дейност 1</vt:lpstr>
      <vt:lpstr>Стипендии</vt:lpstr>
      <vt:lpstr>Дейност 2</vt:lpstr>
      <vt:lpstr>Дейност 4</vt:lpstr>
      <vt:lpstr>Единна ставка</vt:lpstr>
      <vt:lpstr>Бюджет ИСУН</vt:lpstr>
      <vt:lpstr>Таблица_кодове_бюджет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Nely Georgieva</dc:creator>
  <cp:lastModifiedBy>Irena Dankova</cp:lastModifiedBy>
  <cp:lastPrinted>2024-11-18T08:48:16Z</cp:lastPrinted>
  <dcterms:created xsi:type="dcterms:W3CDTF">2015-06-05T18:17:20Z</dcterms:created>
  <dcterms:modified xsi:type="dcterms:W3CDTF">2025-01-09T14:48:33Z</dcterms:modified>
</cp:coreProperties>
</file>