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b.vezhdarova\Documents\8 Процедура ТАЛАНТИ\НАСОКИ ТАЛАНТИ\Guidelines Talents СЪГЛАСУВ ДИРЕКЦИИ\ФАЙЛОВЕ КЪМ КЛ ОВР ИСУН\РЕДАКЦИИ ДИНКО 25.07.25\Talents revised CLEAR 28.07.25\"/>
    </mc:Choice>
  </mc:AlternateContent>
  <xr:revisionPtr revIDLastSave="0" documentId="13_ncr:1_{1891CD10-6FDC-4B31-ADD6-AADDB0EB6C5D}" xr6:coauthVersionLast="47" xr6:coauthVersionMax="47" xr10:uidLastSave="{00000000-0000-0000-0000-000000000000}"/>
  <bookViews>
    <workbookView xWindow="-120" yWindow="-120" windowWidth="29040" windowHeight="15840" tabRatio="597" activeTab="4" xr2:uid="{7A2DEFCA-34B3-4969-878C-F37B060C2F43}"/>
  </bookViews>
  <sheets>
    <sheet name=" Д-ст 1 (Поддейност 1.1 и 1.2)" sheetId="11" r:id="rId1"/>
    <sheet name="Поддейност 1.2 Стипендии" sheetId="10" r:id="rId2"/>
    <sheet name="Единна ставка" sheetId="16" r:id="rId3"/>
    <sheet name="De minimis" sheetId="14" r:id="rId4"/>
    <sheet name="Пример бюджет ИСУН" sheetId="19" r:id="rId5"/>
    <sheet name="I.Разходи за персонал" sheetId="2" state="hidden" r:id="rId6"/>
    <sheet name="II. Ед. ставка 40%от разделI" sheetId="3" state="hidden" r:id="rId7"/>
    <sheet name="III. Стандартна таблица - ЕР" sheetId="4" state="hidden" r:id="rId8"/>
    <sheet name="IV.ЕС МУД" sheetId="6" state="hidden" r:id="rId9"/>
    <sheet name="IV.ЕС индивидуална подкрепа " sheetId="7" state="hidden" r:id="rId10"/>
    <sheet name="IV.ЕС орг изнесено занимание" sheetId="9" state="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19" l="1"/>
  <c r="B8" i="19"/>
  <c r="E16" i="10"/>
  <c r="B14" i="19"/>
  <c r="B13" i="19"/>
  <c r="E13" i="10"/>
  <c r="E14" i="10"/>
  <c r="E15" i="10"/>
  <c r="E12" i="10"/>
  <c r="E8" i="10"/>
  <c r="E9" i="10"/>
  <c r="E10" i="10"/>
  <c r="E7" i="10"/>
  <c r="I7" i="10" l="1"/>
  <c r="H7" i="10"/>
  <c r="G7" i="16"/>
  <c r="E22" i="11" l="1"/>
  <c r="I10" i="11" s="1"/>
  <c r="E21" i="11"/>
  <c r="E20" i="11"/>
  <c r="E19" i="11"/>
  <c r="E18" i="11"/>
  <c r="E17" i="11"/>
  <c r="H10" i="11" l="1"/>
  <c r="B7" i="19"/>
  <c r="E23" i="11"/>
  <c r="E14" i="11" l="1"/>
  <c r="E13" i="11"/>
  <c r="E12" i="11"/>
  <c r="E11" i="11"/>
  <c r="E10" i="11"/>
  <c r="E9" i="11"/>
  <c r="H9" i="11" l="1"/>
  <c r="H11" i="11" s="1"/>
  <c r="H12" i="11" s="1"/>
  <c r="B4" i="19" s="1"/>
  <c r="I9" i="11"/>
  <c r="I11" i="11" s="1"/>
  <c r="I12" i="11" s="1"/>
  <c r="B5" i="19" s="1"/>
  <c r="E15" i="11"/>
  <c r="B3" i="19" l="1"/>
  <c r="B2" i="19" s="1"/>
  <c r="E24" i="11"/>
  <c r="E25" i="11" s="1"/>
  <c r="C5" i="16" s="1"/>
  <c r="D10" i="14"/>
  <c r="C10" i="14"/>
  <c r="B10" i="14" l="1"/>
  <c r="D34" i="3" l="1"/>
  <c r="D33" i="3"/>
  <c r="D32" i="3"/>
  <c r="D41" i="3" s="1"/>
  <c r="D21" i="3"/>
  <c r="D20" i="3"/>
  <c r="D19" i="3"/>
  <c r="G33" i="9"/>
  <c r="G34" i="9"/>
  <c r="G35" i="9"/>
  <c r="G36" i="9"/>
  <c r="G37" i="9"/>
  <c r="G38" i="9"/>
  <c r="G39" i="9"/>
  <c r="G40" i="9"/>
  <c r="G41" i="9"/>
  <c r="G32" i="9"/>
  <c r="J21" i="9"/>
  <c r="J22" i="9"/>
  <c r="J23" i="9"/>
  <c r="J24" i="9"/>
  <c r="J25" i="9"/>
  <c r="J26" i="9"/>
  <c r="J27" i="9"/>
  <c r="J28" i="9"/>
  <c r="J20" i="9"/>
  <c r="I7" i="9"/>
  <c r="I8" i="9"/>
  <c r="I9" i="9"/>
  <c r="I10" i="9"/>
  <c r="I11" i="9"/>
  <c r="I12" i="9"/>
  <c r="I13" i="9"/>
  <c r="I14" i="9"/>
  <c r="I15" i="9"/>
  <c r="I6" i="9"/>
  <c r="G12" i="7"/>
  <c r="G10" i="7"/>
  <c r="G9" i="7"/>
  <c r="G8" i="7"/>
  <c r="G7" i="7"/>
  <c r="G6" i="7"/>
  <c r="G5" i="7"/>
  <c r="G4" i="7"/>
  <c r="G25" i="6"/>
  <c r="G23" i="6"/>
  <c r="G22" i="6"/>
  <c r="G21" i="6"/>
  <c r="G20" i="6"/>
  <c r="G19" i="6"/>
  <c r="G18" i="6"/>
  <c r="G17" i="6"/>
  <c r="G13" i="6"/>
  <c r="G11" i="6"/>
  <c r="G10" i="6"/>
  <c r="G9" i="6"/>
  <c r="G8" i="6"/>
  <c r="G7" i="6"/>
  <c r="G6" i="6"/>
  <c r="G5" i="6"/>
  <c r="G65" i="4"/>
  <c r="G63" i="4"/>
  <c r="G62" i="4"/>
  <c r="G61" i="4"/>
  <c r="G60" i="4"/>
  <c r="G59" i="4"/>
  <c r="G58" i="4"/>
  <c r="G57" i="4"/>
  <c r="G66" i="4" s="1"/>
  <c r="G52" i="4"/>
  <c r="G50" i="4"/>
  <c r="G49" i="4"/>
  <c r="G48" i="4"/>
  <c r="G47" i="4"/>
  <c r="G46" i="4"/>
  <c r="G45" i="4"/>
  <c r="G44" i="4"/>
  <c r="G53" i="4" s="1"/>
  <c r="G39" i="4"/>
  <c r="G37" i="4"/>
  <c r="G36" i="4"/>
  <c r="G35" i="4"/>
  <c r="G34" i="4"/>
  <c r="G33" i="4"/>
  <c r="G32" i="4"/>
  <c r="G31" i="4"/>
  <c r="G40" i="4" s="1"/>
  <c r="G26" i="4"/>
  <c r="G24" i="4"/>
  <c r="G23" i="4"/>
  <c r="G22" i="4"/>
  <c r="G21" i="4"/>
  <c r="G20" i="4"/>
  <c r="G19" i="4"/>
  <c r="G18" i="4"/>
  <c r="G27" i="4" s="1"/>
  <c r="G13" i="4"/>
  <c r="G11" i="4"/>
  <c r="G10" i="4"/>
  <c r="G9" i="4"/>
  <c r="G8" i="4"/>
  <c r="G7" i="4"/>
  <c r="G6" i="4"/>
  <c r="G5" i="4"/>
  <c r="G14" i="4" s="1"/>
  <c r="G68" i="4" s="1"/>
  <c r="D8" i="3"/>
  <c r="D7" i="3"/>
  <c r="D6" i="3"/>
  <c r="D15" i="3" s="1"/>
  <c r="G41" i="2"/>
  <c r="G28" i="2"/>
  <c r="C6" i="16" l="1"/>
  <c r="B12" i="19"/>
  <c r="B11" i="19" s="1"/>
  <c r="B16" i="19" s="1"/>
  <c r="D28" i="3"/>
  <c r="G14" i="6"/>
  <c r="G26" i="6"/>
  <c r="J29" i="9"/>
  <c r="G13" i="7"/>
  <c r="G42" i="9"/>
  <c r="I16" i="9"/>
  <c r="G15" i="2"/>
  <c r="G42" i="2" s="1"/>
</calcChain>
</file>

<file path=xl/sharedStrings.xml><?xml version="1.0" encoding="utf-8"?>
<sst xmlns="http://schemas.openxmlformats.org/spreadsheetml/2006/main" count="373" uniqueCount="229">
  <si>
    <t>Разходи за индивидулана подкрепа за изнесени занимания с нощувки</t>
  </si>
  <si>
    <t>1.</t>
  </si>
  <si>
    <t>№</t>
  </si>
  <si>
    <t>Дейност №</t>
  </si>
  <si>
    <t>Длъжност</t>
  </si>
  <si>
    <t>Брой часове</t>
  </si>
  <si>
    <t>Часова ставка</t>
  </si>
  <si>
    <t>Общо</t>
  </si>
  <si>
    <t>Общо разходи за възнаграждения на персонала, от които</t>
  </si>
  <si>
    <t>Кандидат</t>
  </si>
  <si>
    <t>Партньор 1</t>
  </si>
  <si>
    <t>Партньор 2</t>
  </si>
  <si>
    <t>I. РАЗХОДИ ЗА ПЕРСОНАЛ</t>
  </si>
  <si>
    <t>Поддейност 1.2</t>
  </si>
  <si>
    <t>Описание на конкретните дейности, ангажименти,теми, др.</t>
  </si>
  <si>
    <t>*</t>
  </si>
  <si>
    <t>Поддейност 2.1/
Поддейност 2.2.</t>
  </si>
  <si>
    <t>Общо разходи за възнаграждения по Дейност 2</t>
  </si>
  <si>
    <t>Общо разходи за възнаграждения по Дейност 1</t>
  </si>
  <si>
    <t>Разходи за възнаграждения по Дейност 1*</t>
  </si>
  <si>
    <t>Разходи за възнаграждения по Дейност 2*</t>
  </si>
  <si>
    <t>Разходи за възнаграждения по Дейност 4*</t>
  </si>
  <si>
    <t>Дейност 4</t>
  </si>
  <si>
    <t>Общо разходи за възнаграждения по Дейност 4*</t>
  </si>
  <si>
    <t>2.</t>
  </si>
  <si>
    <t>3.</t>
  </si>
  <si>
    <t>Описание на конкретните дейности, ангажименти,теми, др. като се посочва за кой кандидат/партньор се отнася</t>
  </si>
  <si>
    <t>Описание на конкретните дейности, ангажименти,теми, др.като се посочва за кой кандидат/партньор се отнася</t>
  </si>
  <si>
    <t>II.  ЕДИННА СТАВКА  40 %  ОТ РАЗДЕЛ I  - Други преки и непреки разходи</t>
  </si>
  <si>
    <t>Сума по раздел I</t>
  </si>
  <si>
    <t>40% от Раздел I</t>
  </si>
  <si>
    <t>ОбщоДруги преки и непреки разходи, от които</t>
  </si>
  <si>
    <t>Дейност 1, кандидат</t>
  </si>
  <si>
    <t>Дейност 4, кандидат</t>
  </si>
  <si>
    <t>Дейност 1, партньор….</t>
  </si>
  <si>
    <t>Дейност 4, партньор….</t>
  </si>
  <si>
    <t>Разходи за занимания по интереси</t>
  </si>
  <si>
    <t>Общо разходи за занимания по интереси, от които</t>
  </si>
  <si>
    <t>Кандидат/
партньор</t>
  </si>
  <si>
    <t>Вид, тип, наименование на заниманието по интереси (клуб, група, отбовр, др. по вид изкуство и култура, спорт, наука, др.)</t>
  </si>
  <si>
    <t>Брой деца/ученици</t>
  </si>
  <si>
    <t>Единичен разход в лв.за 1 дете/ученик в група средно от/до 15</t>
  </si>
  <si>
    <t xml:space="preserve">III.  СТАНДАРТНА ТАБЛИЦА НА  РАЗХОДИТЕ ЗА ЕДИНИЦА ПРОДУКТ </t>
  </si>
  <si>
    <t>Разходи за занимания по интереси на ученици</t>
  </si>
  <si>
    <t>Общо разходи за занимания по интереси за ученици</t>
  </si>
  <si>
    <t>Разходи за занимания по интереси за деца (в предучилищното образование)</t>
  </si>
  <si>
    <t>Разходи за интензивна работа с родители</t>
  </si>
  <si>
    <t>Вид, тип, наименование на конкретната работа/дейност</t>
  </si>
  <si>
    <t>Брой родители</t>
  </si>
  <si>
    <t>Единичен разход в лв.за 1 родител</t>
  </si>
  <si>
    <t>Общо разходи за интензивна работа с родители</t>
  </si>
  <si>
    <t>4.</t>
  </si>
  <si>
    <t>Разходи за възнаграждения на образователни медиатори</t>
  </si>
  <si>
    <t>Единичен месечен разход  в лв.за 1 отработен месец</t>
  </si>
  <si>
    <t>Брой отработени месеци макисмум по 4 часа дневно/Брой отработени часове</t>
  </si>
  <si>
    <t>5.</t>
  </si>
  <si>
    <t>Разходи за обучения по поддейност 1.3.</t>
  </si>
  <si>
    <t>Вид, тип на обучението ( с 1, 2 или 3 кредита, без квалификационни кредити)</t>
  </si>
  <si>
    <t>Брой лица</t>
  </si>
  <si>
    <t>Единичен разход за 1 лице в лв.</t>
  </si>
  <si>
    <t>Кандидат/
партньо</t>
  </si>
  <si>
    <t>Тема на обучението</t>
  </si>
  <si>
    <t>Общо разходи за обучения по поддейност 1.3</t>
  </si>
  <si>
    <t xml:space="preserve">Общо разходи по раздел III. СТАНДАРТНА ТАБЛИЦА НА  РАЗХОДИТЕ ЗА ЕДИНИЦА ПРОДУКТ </t>
  </si>
  <si>
    <t>Общо разходи по раздел I. РАЗХОДИ ЗА ПЕРСОНАЛ</t>
  </si>
  <si>
    <t>Общо разходи за занимания по интереси за ученици, от които</t>
  </si>
  <si>
    <t>Общо разходи за занимания по интереси за деца в ДГ, от които</t>
  </si>
  <si>
    <t>Общо разходи за интензивна работа с родители, от които</t>
  </si>
  <si>
    <t>Общо разходи за обучения по поддейност 1.3, от които</t>
  </si>
  <si>
    <t>Брой МУД</t>
  </si>
  <si>
    <t>Еднократна сума за 1 МУД</t>
  </si>
  <si>
    <t>IV. ЕДНОКРАТНИ СУМИ</t>
  </si>
  <si>
    <t>1</t>
  </si>
  <si>
    <t>Разходи за междуинституционални/междуучилищни дейности</t>
  </si>
  <si>
    <t>Вид, тип, наименование на междуинституционалната/междучилищната дейност от половин ден</t>
  </si>
  <si>
    <t>Разходи за междуинституционални/междуучилищни дейности с продължителност половин ден</t>
  </si>
  <si>
    <t>Общо разходи за междуучилищни/междуинституционални дейности от 1/2 ден</t>
  </si>
  <si>
    <t>2</t>
  </si>
  <si>
    <t>Разходи за междуинституционални/междуучилищни дейности с продължителност един ден</t>
  </si>
  <si>
    <t>Вид, тип, наименование на междуинституционалната/междучилищната дейност от един ден</t>
  </si>
  <si>
    <t>IV.   ЕДНОКРАТНИ СУМИ</t>
  </si>
  <si>
    <t>Еднократна сума в лв.</t>
  </si>
  <si>
    <t>Вид, тип, наименование на изнесното занимание според броя на нощувките</t>
  </si>
  <si>
    <t>ЕС за индивидуална подкрепа на дете/ученик (1 нощувка)</t>
  </si>
  <si>
    <t>ЕС за индивидуална подкрепа на дете/ученик (2 нощувки)</t>
  </si>
  <si>
    <t>1.1.</t>
  </si>
  <si>
    <t>2.1.</t>
  </si>
  <si>
    <t>2.3.</t>
  </si>
  <si>
    <t>…</t>
  </si>
  <si>
    <t>ЕС за индивидуална подкрепа на дете/ученик (3нощувки)</t>
  </si>
  <si>
    <t>ЕС за индивидуална подкрепа на дете/ученик (4 нощувки)</t>
  </si>
  <si>
    <t>ЕС за индивидуална подкрепа на дете/ученик (5 нощувки)</t>
  </si>
  <si>
    <t>Общо разходи заиндивидулан подкрепа за изнесени занимания с нощувки за деца/ученици</t>
  </si>
  <si>
    <t>Маршрут (в страната)</t>
  </si>
  <si>
    <t>Стойност общо</t>
  </si>
  <si>
    <t>IV. ЕДНОКРТАНИ СУМИ</t>
  </si>
  <si>
    <t>Общо разходи за транспорт</t>
  </si>
  <si>
    <t>Описание на конкретното изнесено занимание, вкл. брой ученици, брой възрастни лица и др.</t>
  </si>
  <si>
    <t>Дестинация/маршрут</t>
  </si>
  <si>
    <t>2. Разходи за дневни и нощувки на придружаващите педагогически специалисти и др.възрастни</t>
  </si>
  <si>
    <t>1. Разходи  за транспорт</t>
  </si>
  <si>
    <t>Дневни в лв.</t>
  </si>
  <si>
    <t>Нощувки в лв.</t>
  </si>
  <si>
    <t>Стойност общо в лв.</t>
  </si>
  <si>
    <t>Общо разходи за възнаграждения при изнесени занимания с нощувки</t>
  </si>
  <si>
    <t>3. Разходи за възнагражденияна на педагогически специалисти и др.възрастни при изнесени занимания с нощувки</t>
  </si>
  <si>
    <r>
      <t>Разход в лв. за км (</t>
    </r>
    <r>
      <rPr>
        <b/>
        <sz val="11"/>
        <color theme="1"/>
        <rFont val="Calibri"/>
        <family val="2"/>
        <charset val="204"/>
        <scheme val="minor"/>
      </rPr>
      <t>ЕРкм</t>
    </r>
    <r>
      <rPr>
        <sz val="11"/>
        <color theme="1"/>
        <rFont val="Calibri"/>
        <family val="2"/>
        <charset val="204"/>
        <scheme val="minor"/>
      </rPr>
      <t>)</t>
    </r>
  </si>
  <si>
    <r>
      <t>Разстояние 
в км/общ пробег (</t>
    </r>
    <r>
      <rPr>
        <b/>
        <sz val="11"/>
        <color theme="1"/>
        <rFont val="Calibri"/>
        <family val="2"/>
        <charset val="204"/>
        <scheme val="minor"/>
      </rPr>
      <t>ОП</t>
    </r>
    <r>
      <rPr>
        <sz val="11"/>
        <color theme="1"/>
        <rFont val="Calibri"/>
        <family val="2"/>
        <charset val="204"/>
        <scheme val="minor"/>
      </rPr>
      <t>)</t>
    </r>
  </si>
  <si>
    <r>
      <t>Брой лица (</t>
    </r>
    <r>
      <rPr>
        <b/>
        <sz val="11"/>
        <color theme="1"/>
        <rFont val="Calibri"/>
        <family val="2"/>
        <charset val="204"/>
        <scheme val="minor"/>
      </rPr>
      <t>БПС</t>
    </r>
    <r>
      <rPr>
        <sz val="11"/>
        <color theme="1"/>
        <rFont val="Calibri"/>
        <family val="2"/>
        <charset val="204"/>
        <scheme val="minor"/>
      </rPr>
      <t>)</t>
    </r>
  </si>
  <si>
    <r>
      <t>Брой дни (</t>
    </r>
    <r>
      <rPr>
        <b/>
        <sz val="11"/>
        <color theme="1"/>
        <rFont val="Calibri"/>
        <family val="2"/>
        <charset val="204"/>
        <scheme val="minor"/>
      </rPr>
      <t>БД</t>
    </r>
    <r>
      <rPr>
        <sz val="11"/>
        <color theme="1"/>
        <rFont val="Calibri"/>
        <family val="2"/>
        <charset val="204"/>
        <scheme val="minor"/>
      </rPr>
      <t>)</t>
    </r>
  </si>
  <si>
    <r>
      <t>Брой нощувки (</t>
    </r>
    <r>
      <rPr>
        <b/>
        <sz val="11"/>
        <color theme="1"/>
        <rFont val="Calibri"/>
        <family val="2"/>
        <charset val="204"/>
        <scheme val="minor"/>
      </rPr>
      <t>БН</t>
    </r>
    <r>
      <rPr>
        <sz val="11"/>
        <color theme="1"/>
        <rFont val="Calibri"/>
        <family val="2"/>
        <charset val="204"/>
        <scheme val="minor"/>
      </rPr>
      <t>)</t>
    </r>
  </si>
  <si>
    <r>
      <t>Брой часове (</t>
    </r>
    <r>
      <rPr>
        <b/>
        <sz val="11"/>
        <color theme="1"/>
        <rFont val="Calibri"/>
        <family val="2"/>
        <charset val="204"/>
        <scheme val="minor"/>
      </rPr>
      <t>ОЧ</t>
    </r>
    <r>
      <rPr>
        <sz val="11"/>
        <color theme="1"/>
        <rFont val="Calibri"/>
        <family val="2"/>
        <scheme val="minor"/>
      </rPr>
      <t>)</t>
    </r>
  </si>
  <si>
    <r>
      <t>Часова ставка (</t>
    </r>
    <r>
      <rPr>
        <b/>
        <sz val="11"/>
        <color theme="1"/>
        <rFont val="Calibri"/>
        <family val="2"/>
        <charset val="204"/>
        <scheme val="minor"/>
      </rPr>
      <t>ПВ</t>
    </r>
    <r>
      <rPr>
        <sz val="11"/>
        <color theme="1"/>
        <rFont val="Calibri"/>
        <family val="2"/>
        <scheme val="minor"/>
      </rPr>
      <t>)</t>
    </r>
  </si>
  <si>
    <t>ЕСис = ЕРкм х ОП + БПС х (БД х 40 + БН х 95 ) + ОЧ х ПВ</t>
  </si>
  <si>
    <t>Начин на пътуването - външен изпълнител/собтсвен транспорт</t>
  </si>
  <si>
    <t>Пример</t>
  </si>
  <si>
    <t>Общо разходи за транспорт, от които</t>
  </si>
  <si>
    <t>Общо разходи за дневни и нощувки на ПС, от които</t>
  </si>
  <si>
    <t>Общо разходи за възнаграждения на ПС</t>
  </si>
  <si>
    <t xml:space="preserve"> Разходи за организиране на изнесено занимание с нощувка</t>
  </si>
  <si>
    <t>Други преки и непреки разходи Дейност 1</t>
  </si>
  <si>
    <t>Други преки и непреки разходи  Дейност 2</t>
  </si>
  <si>
    <t>Други преки и непреки разходи Дейност 4</t>
  </si>
  <si>
    <t>Дейност 2.1, кандидат</t>
  </si>
  <si>
    <t>Дейност 2.1, партньор….</t>
  </si>
  <si>
    <t>Дейност 2.2, кандидат…..</t>
  </si>
  <si>
    <t>Дейност 2.2, партньор…..</t>
  </si>
  <si>
    <t xml:space="preserve">Общо други разходи по Дейност 1  Раздел II.ЕДИННА СТАВКА  40 %  ОТ РАЗДЕЛ I </t>
  </si>
  <si>
    <t xml:space="preserve">Общо други разходи по Дейност 2 Раздел II.ЕДИННА СТАВКА  40 %  ОТ РАЗДЕЛ I </t>
  </si>
  <si>
    <t xml:space="preserve">Общо други разходи по Дейност 4 Раздел II.ЕДИННА СТАВКА  40 %  ОТ РАЗДЕЛ I </t>
  </si>
  <si>
    <t>Почасова ставка съгласно т.2  от Приложение ТЕРЕС ИКО и т.14.2. от Условия за кандидатстване за педагогически специалисти други лица, които не са педагогически специалисти</t>
  </si>
  <si>
    <t>Общо разходи за занимания по интереси за деца в предучилищното образование</t>
  </si>
  <si>
    <t>Общо разходи за възнаграждения на образователни медиатори</t>
  </si>
  <si>
    <t>Общо разходи за междуучилищни/междуинституционални дейности от 1 цял  ден</t>
  </si>
  <si>
    <t>Общо разходи за дневни и нощувки на педагогически специлаисти и др. възрастни</t>
  </si>
  <si>
    <t>Единичен разход</t>
  </si>
  <si>
    <t>Други преки и непреки разходи (единна ставка 40 %)</t>
  </si>
  <si>
    <t>В режим непомощ</t>
  </si>
  <si>
    <t>Други преки и непреки разходи</t>
  </si>
  <si>
    <t>II. ЕДИННА СТАВКА</t>
  </si>
  <si>
    <t>Общ бюджет</t>
  </si>
  <si>
    <t>I. СТАНДАРТНА ТАБЛИЦА НА РАЗХОДИТЕ ЗА ЕДИНИЦА ПРОДУКТ</t>
  </si>
  <si>
    <r>
      <t xml:space="preserve">!!! Образователни медиатори, социални работници участват във всички допустими за тях дейности -Д1, Д3 и Д4,  но се планират в бюджета само по </t>
    </r>
    <r>
      <rPr>
        <b/>
        <sz val="11"/>
        <color rgb="FF00B0F0"/>
        <rFont val="Calibri"/>
        <family val="2"/>
        <charset val="204"/>
        <scheme val="minor"/>
      </rPr>
      <t>Д</t>
    </r>
    <r>
      <rPr>
        <b/>
        <i/>
        <sz val="11"/>
        <color rgb="FF00B0F0"/>
        <rFont val="Calibri"/>
        <family val="2"/>
        <charset val="204"/>
        <scheme val="minor"/>
      </rPr>
      <t>ейност 1.</t>
    </r>
  </si>
  <si>
    <t>Връзка с индикатори</t>
  </si>
  <si>
    <t>Връзка с дейности</t>
  </si>
  <si>
    <t>Обвързване на разходите с индикатори и дейности в ИСУН</t>
  </si>
  <si>
    <t>Дейност 1</t>
  </si>
  <si>
    <r>
      <rPr>
        <b/>
        <sz val="11"/>
        <rFont val="Calibri"/>
        <family val="2"/>
        <charset val="204"/>
        <scheme val="minor"/>
      </rPr>
      <t>Примерен б</t>
    </r>
    <r>
      <rPr>
        <b/>
        <sz val="11"/>
        <color theme="1"/>
        <rFont val="Calibri"/>
        <family val="2"/>
        <scheme val="minor"/>
      </rPr>
      <t>юджет в ИСУН</t>
    </r>
  </si>
  <si>
    <t>Общ брой часове може да се определи чрез броя на лицата по планирания брой часове за всяко от тях</t>
  </si>
  <si>
    <t>Режим на помощ!!!</t>
  </si>
  <si>
    <t>К</t>
  </si>
  <si>
    <t>П1</t>
  </si>
  <si>
    <t>* Не са допуска въвеждането на нови типове разходи.</t>
  </si>
  <si>
    <t>Общо разходи</t>
  </si>
  <si>
    <r>
      <rPr>
        <b/>
        <u/>
        <sz val="12"/>
        <color theme="1"/>
        <rFont val="Calibri"/>
        <family val="2"/>
        <charset val="204"/>
        <scheme val="minor"/>
      </rPr>
      <t>Дейност 1.</t>
    </r>
    <r>
      <rPr>
        <b/>
        <sz val="12"/>
        <color theme="1"/>
        <rFont val="Calibri"/>
        <family val="2"/>
        <charset val="204"/>
        <scheme val="minor"/>
      </rPr>
      <t xml:space="preserve"> Подкрепа за развитие и изява на талантите на деца и ученици на местно ниво чрез участие в конкурси, състезания, олимпиади, кръжоци, работилници и други събития за насърчаване на талантите чрез осигуряване на:</t>
    </r>
  </si>
  <si>
    <t>ПС</t>
  </si>
  <si>
    <t>Вид персонал</t>
  </si>
  <si>
    <t>ЕОД</t>
  </si>
  <si>
    <t xml:space="preserve">Разходи за възнаграждения на персонал за 1 отработен астрономически час - Кандидат
</t>
  </si>
  <si>
    <t>Разходи за възнаграждания по Поддейност 1.1</t>
  </si>
  <si>
    <t>Разходи за възнаграждания по Поддейност 1.2</t>
  </si>
  <si>
    <t>Планиран брой събития от съответния вид</t>
  </si>
  <si>
    <t>Събитие от индикативния календар …............</t>
  </si>
  <si>
    <t xml:space="preserve">Бюджетен ред 2. Надбавки за стипендии за участници в събития от индикативния календар по Дейност 1 </t>
  </si>
  <si>
    <t>Единичен разход    /ЕР 1.83/</t>
  </si>
  <si>
    <t>Преки разходи за стипендии по Поддейност 1.2 - Кандидат</t>
  </si>
  <si>
    <t>Преки разходи за стипендии по Поддейност 1.2 - Партньор № 1</t>
  </si>
  <si>
    <t>Общо преки разходи за стипендии по Поддейност 1.2</t>
  </si>
  <si>
    <t>Въвеждат се данни само в полетата, оцветени в жълто. По отношение на партньорите, ако такива са включени в проектното предложение, в колона "Брой" се попълват само клетките, съответстващи на приложимия режим на помощ в зависимост от статута на партньора, съгласно Условията за кандидатстване.</t>
  </si>
  <si>
    <t xml:space="preserve">Въвеждат се данни само в полетата, оцветени в жълто. </t>
  </si>
  <si>
    <t>Участник в проектното предложение</t>
  </si>
  <si>
    <t>Общо преки разходи за персонал по Дейност 1</t>
  </si>
  <si>
    <t>K</t>
  </si>
  <si>
    <r>
      <t>Разходи, за които може да се прилага режим на минимална помощ (</t>
    </r>
    <r>
      <rPr>
        <b/>
        <i/>
        <sz val="11"/>
        <color theme="1"/>
        <rFont val="Calibri"/>
        <family val="2"/>
        <charset val="204"/>
        <scheme val="minor"/>
      </rPr>
      <t>de minimis)</t>
    </r>
    <r>
      <rPr>
        <b/>
        <sz val="11"/>
        <color theme="1"/>
        <rFont val="Calibri"/>
        <family val="2"/>
        <charset val="204"/>
        <scheme val="minor"/>
      </rPr>
      <t xml:space="preserve"> </t>
    </r>
  </si>
  <si>
    <t>Бюджет, разпределен за разходване от  Партньор № 1*</t>
  </si>
  <si>
    <t>В режим de minimis**</t>
  </si>
  <si>
    <t xml:space="preserve">В случай на повече партньори следва да се въведат допълнителни таблици за всеки един от тях.  </t>
  </si>
  <si>
    <r>
      <rPr>
        <i/>
        <u/>
        <sz val="12"/>
        <color theme="1"/>
        <rFont val="Calibri"/>
        <family val="2"/>
        <charset val="204"/>
        <scheme val="minor"/>
      </rPr>
      <t>Поддейност 1.1:</t>
    </r>
    <r>
      <rPr>
        <i/>
        <sz val="12"/>
        <color theme="1"/>
        <rFont val="Calibri"/>
        <family val="2"/>
        <charset val="204"/>
        <scheme val="minor"/>
      </rPr>
      <t xml:space="preserve"> </t>
    </r>
    <r>
      <rPr>
        <sz val="12"/>
        <color theme="1"/>
        <rFont val="Calibri"/>
        <family val="2"/>
        <charset val="204"/>
        <scheme val="minor"/>
      </rPr>
      <t>Подготовка на деца и ученици в областта на изкуствата, културата, спорта, STEM и чуждите езици чрез форми като обучителни и тренировъчни лагери, академии, майсторски класове, работилници, кръжоци, школи и др.;</t>
    </r>
  </si>
  <si>
    <r>
      <rPr>
        <i/>
        <u/>
        <sz val="12"/>
        <color theme="1"/>
        <rFont val="Calibri"/>
        <family val="2"/>
        <charset val="204"/>
        <scheme val="minor"/>
      </rPr>
      <t>Поддейност 1.2:</t>
    </r>
    <r>
      <rPr>
        <i/>
        <sz val="12"/>
        <color theme="1"/>
        <rFont val="Calibri"/>
        <family val="2"/>
        <charset val="204"/>
        <scheme val="minor"/>
      </rPr>
      <t xml:space="preserve"> </t>
    </r>
    <r>
      <rPr>
        <sz val="12"/>
        <color theme="1"/>
        <rFont val="Calibri"/>
        <family val="2"/>
        <charset val="204"/>
        <scheme val="minor"/>
      </rPr>
      <t>Организиране и осигуряване участието на деца и ученици в събития за насърчаване на талантите на местно ниво като олимпиади, конкурси, състезания, включително състезания по професии, турнири, хакатони, STEM/научни и творчески фестивали/форуми, пленери, викторини, кръжоци, фестивали, работилници и др. и предоставяне на стипендии и материални поощрения за отличилите се деца/ученици, постигнали най-високи резултати.</t>
    </r>
  </si>
  <si>
    <t>2. Преки разходи за стипендии по Дейност 1</t>
  </si>
  <si>
    <t>1. Преки разходи за персонал по Дейност 1</t>
  </si>
  <si>
    <t>3.1. Други преки и непреки разходи - Кандидат</t>
  </si>
  <si>
    <r>
      <t>3.2. Други преки и непреки разходи - Партньор № 1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rFont val="Calibri"/>
        <family val="2"/>
        <charset val="204"/>
        <scheme val="minor"/>
      </rPr>
      <t>)</t>
    </r>
  </si>
  <si>
    <r>
      <t>3.3. Други преки и непреки разходи - Партньор № …..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rFont val="Calibri"/>
        <family val="2"/>
        <charset val="204"/>
        <scheme val="minor"/>
      </rPr>
      <t>)</t>
    </r>
  </si>
  <si>
    <t>*ПС - педагогически специалисти; ЕОД - експерти образователни дейности; СМЛ - специализирани медицински лица;</t>
  </si>
  <si>
    <t>Индексирани общо преки разходи за персонал по Дейност 1 за всеки участник</t>
  </si>
  <si>
    <t xml:space="preserve">Бюджетен ред 1. Преки разходи за персонал по Дейност 1 </t>
  </si>
  <si>
    <t>Общо преки разходи за персонал по Поддейност 1.1</t>
  </si>
  <si>
    <t>Преки разходи за персонал по Поддейност 1.1</t>
  </si>
  <si>
    <t xml:space="preserve">Брой отработени астрономически часове  </t>
  </si>
  <si>
    <t>Преки разходи за персонал по Поддейност 1.2</t>
  </si>
  <si>
    <t>Общо преки разходи за персонал по Поддейност 1.2</t>
  </si>
  <si>
    <t>Разпределение между участниците</t>
  </si>
  <si>
    <t>Участници в проектното предложение</t>
  </si>
  <si>
    <t>Указания:</t>
  </si>
  <si>
    <t>Индексирани общо преки разходи за персонал по Дейност 1</t>
  </si>
  <si>
    <t xml:space="preserve">Общо преки разходи за персонал по Дейност 1 </t>
  </si>
  <si>
    <t xml:space="preserve"> Планиран общ брой отличени участници от събития от съответния вид</t>
  </si>
  <si>
    <t>Други преки и непреки разходи (единна ставка 40 % от преките разходи за персонал по Дейност 1)</t>
  </si>
  <si>
    <t>Въвеждат се данни само в полетата, оцветени в жълто</t>
  </si>
  <si>
    <t xml:space="preserve">Разпределение между участниците на другите преки и непреки разходи </t>
  </si>
  <si>
    <t>П1*</t>
  </si>
  <si>
    <t>*При участие на повече партньори в проектното приложение моля добавете допълнителни колони в таблица "Разпределение между участниците на другите преки и непреки разходи" за всеки от тях и актуализирайте формулите в таблицата.</t>
  </si>
  <si>
    <t>**При участие на повече партньори в проектното приложение моля добавете допълнителни редове/колони в таблиците за всеки от тях и актуализирайте формулите .</t>
  </si>
  <si>
    <t xml:space="preserve"> Индикатори за изпълнение: SOI 2.7; EECO15; Индикатор за резултат - степен на удовлетвореност.</t>
  </si>
  <si>
    <t>В полетата, оцветени в жълто, се въвеждат сумите в съответствие с приложимите режими на помощ за съответните партньори съгласно Условията за кандидатстване.</t>
  </si>
  <si>
    <t>В полетата, оцветени в синьо, се въвеждат стойностите от работни листове "Дейност 1 (Поддейност 1.1 и 1.2)" и "Единна ставка" за партньори по проекта (ако проектното предложение включва участие на партньори). При липса на партньор/и в проектното предложение работен лист "De minimis" не се попълва.</t>
  </si>
  <si>
    <t>*Общо преки разходи за персонал по Дейност 1 за Партньор № 1 са индексираните общи разходи за персонал по Дейност 1 за Партньор № 1, изчислени в таблица "Разпределение между участниците" от работен лист "Дейност 1 (Поддейност 1.1 и 1.2)"</t>
  </si>
  <si>
    <t xml:space="preserve"> ** За всеки партньор се попълват полетата в жълто в съответствие с приложимия режим на помощ, съгласно Условията за кандидатстване. </t>
  </si>
  <si>
    <t>!!! Сумите в колона B за бюджетен ред 1 Преки разходи за персонал по Дейност 1 се визуализират автоматично в таблицата, тъй като са обвързани с индексираните стойности на общите преки разходи за персонал по Дейност 1 за всеки от участниците в проектното предложение, изчислени в таблица "Разпределение между участниците" от работен лист "Дейност 1 (Поддейност 1.1 и 1.2)".</t>
  </si>
  <si>
    <r>
      <t xml:space="preserve">Горепосоченият бюджет е </t>
    </r>
    <r>
      <rPr>
        <b/>
        <i/>
        <u/>
        <sz val="11"/>
        <color rgb="FFC00000"/>
        <rFont val="Calibri"/>
        <family val="2"/>
        <charset val="204"/>
        <scheme val="minor"/>
      </rPr>
      <t>примерен</t>
    </r>
    <r>
      <rPr>
        <b/>
        <i/>
        <sz val="11"/>
        <color rgb="FFC00000"/>
        <rFont val="Calibri"/>
        <family val="2"/>
        <charset val="204"/>
        <scheme val="minor"/>
      </rPr>
      <t xml:space="preserve"> и зависи от  типа на  кандидатa, партньорите (ако има такива), обема и съдържанието на планираните дейности и приложимия режим на държавни помощи (непомощ или de minimis), съгласно Условията на кандидатстване. 
Кандидатът следва да въведе в ИСУН само релевантните бюджетни редове от трето ниво, в зависимост от параметрите на своето проектно предложение. ИСУН позволява обвързване на разход от трето ниво с повече индикатори, но само с една дейност.</t>
    </r>
  </si>
  <si>
    <t>!!!  При участие на повече партньори в проектното приложение моля добавете допълнителни редове в таблицата за всеки от тях и актуализирайте формулите.</t>
  </si>
  <si>
    <r>
      <rPr>
        <b/>
        <sz val="11"/>
        <rFont val="Calibri"/>
        <family val="2"/>
        <charset val="204"/>
        <scheme val="minor"/>
      </rPr>
      <t xml:space="preserve">3. </t>
    </r>
    <r>
      <rPr>
        <b/>
        <sz val="11"/>
        <color theme="1"/>
        <rFont val="Calibri"/>
        <family val="2"/>
        <charset val="204"/>
        <scheme val="minor"/>
      </rPr>
      <t>Други преки и непреки разходи (40 % от преките разходи за персонал по Дейност 1)</t>
    </r>
  </si>
  <si>
    <t>Общо**</t>
  </si>
  <si>
    <t>** Сборът в колона "Общо" в таблица "Разпределение между участниците на другите преки и непреки разходи" следва да е равен на изчисленият размер на другите преки и непреки разходи в клетка С6 (оцветена в синьо).</t>
  </si>
  <si>
    <t xml:space="preserve">В клетките в жълто от текста в скобите следва да се остави само приложимия режим на помощ за съответния партньор, а неприложимият - да се изтрие. </t>
  </si>
  <si>
    <t>1.1. Разходи за възнаграждения на персонал по Дейност 1 - Кандидат</t>
  </si>
  <si>
    <r>
      <t>1.2. Разходи за възнаграждения на персонал по Дейност 1 - Партньор № 1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color theme="1"/>
        <rFont val="Calibri"/>
        <family val="2"/>
        <charset val="204"/>
        <scheme val="minor"/>
      </rPr>
      <t>)</t>
    </r>
  </si>
  <si>
    <r>
      <t>1.3. Разходи за възнаграждения на персонал по Дейност 1 - Партньор № ...</t>
    </r>
    <r>
      <rPr>
        <i/>
        <sz val="11"/>
        <color theme="4"/>
        <rFont val="Calibri"/>
        <family val="2"/>
        <charset val="204"/>
        <scheme val="minor"/>
      </rPr>
      <t>(</t>
    </r>
    <r>
      <rPr>
        <i/>
        <sz val="11"/>
        <color theme="9" tint="-0.249977111117893"/>
        <rFont val="Calibri"/>
        <family val="2"/>
        <charset val="204"/>
        <scheme val="minor"/>
      </rPr>
      <t>непомощ</t>
    </r>
    <r>
      <rPr>
        <i/>
        <sz val="11"/>
        <color theme="4"/>
        <rFont val="Calibri"/>
        <family val="2"/>
        <charset val="204"/>
        <scheme val="minor"/>
      </rPr>
      <t>/</t>
    </r>
    <r>
      <rPr>
        <i/>
        <sz val="11"/>
        <color rgb="FFC00000"/>
        <rFont val="Calibri"/>
        <family val="2"/>
        <charset val="204"/>
        <scheme val="minor"/>
      </rPr>
      <t>de minimis</t>
    </r>
    <r>
      <rPr>
        <i/>
        <sz val="11"/>
        <color theme="4"/>
        <rFont val="Calibri"/>
        <family val="2"/>
        <charset val="204"/>
        <scheme val="minor"/>
      </rPr>
      <t>)</t>
    </r>
  </si>
  <si>
    <t>2.1. Разходи за стипендии по Дейност 1 - Кандидат</t>
  </si>
  <si>
    <t xml:space="preserve">2.2. Разходи за стипендии по Дейност 1 - Партньор № 1 </t>
  </si>
  <si>
    <t xml:space="preserve">2.3. Разходи за стипендии по Дейност 1 - Партньор № .... </t>
  </si>
  <si>
    <t>**При участие на повече партньори в проектното приложение моля добавете допълнителни редове/колони в таблиците за всеки от тях и актуализирайте формулите.</t>
  </si>
  <si>
    <t>СМЛ</t>
  </si>
  <si>
    <t xml:space="preserve">Разходи за възнаграждения на персонал за 1 отработен астрономически час - Партньор № 1** 
</t>
  </si>
  <si>
    <t>Разходи за възнаграждения на персонал за 1 отработен астрономически час - Партньор № 1**</t>
  </si>
  <si>
    <t>* В полета "Събитие от индикативния календар ….", моля посочете наименованието на всяка категория планирани събития от индикативния календар, например "състезание по професия млад информатик". За всяка категория събития посочете в колона "Планиран брой събития от съответния вид", общият брой такива събития, както и общия брой отличени участници, които се планира да бъдат подкрепени със стипендии по тази категория събития. При необходимост моля добавете още полета "Събитие от индикативния календар …." съобразно индикативния календар на събитията към проектното предложение и актуализирайте формулите в таблицата, където е приложимо.</t>
  </si>
  <si>
    <t>Общо разходи за стипендии Поддейност 1.2</t>
  </si>
  <si>
    <r>
      <rPr>
        <b/>
        <u/>
        <sz val="12"/>
        <color theme="1"/>
        <rFont val="Calibri"/>
        <family val="2"/>
        <charset val="204"/>
        <scheme val="minor"/>
      </rPr>
      <t xml:space="preserve">Поддейност 1.2 </t>
    </r>
    <r>
      <rPr>
        <b/>
        <sz val="12"/>
        <color theme="1"/>
        <rFont val="Calibri"/>
        <family val="2"/>
        <charset val="204"/>
        <scheme val="minor"/>
      </rPr>
      <t xml:space="preserve">Организиране и осигуряване участието на деца и ученици в събития за насърчаване на талантите на местно ниво като олимпиади, конкурси, състезания, включително състезания по професии, турнири, хакатони, STEM/научни и творчески фестивали/форуми, пленери, викторини, кръжоци, фестивали, работилници и др. и </t>
    </r>
    <r>
      <rPr>
        <b/>
        <u/>
        <sz val="12"/>
        <color theme="1"/>
        <rFont val="Calibri"/>
        <family val="2"/>
        <charset val="204"/>
        <scheme val="minor"/>
      </rPr>
      <t>предоставяне на стипендии</t>
    </r>
    <r>
      <rPr>
        <b/>
        <sz val="12"/>
        <color theme="1"/>
        <rFont val="Calibri"/>
        <family val="2"/>
        <charset val="204"/>
        <scheme val="minor"/>
      </rPr>
      <t xml:space="preserve"> и материални поощрения </t>
    </r>
    <r>
      <rPr>
        <b/>
        <u/>
        <sz val="12"/>
        <color theme="1"/>
        <rFont val="Calibri"/>
        <family val="2"/>
        <charset val="204"/>
        <scheme val="minor"/>
      </rPr>
      <t>за отличилите се деца/ученици, постигнали най-високи резултати.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</si>
</sst>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b/>
      <sz val="11"/>
      <color theme="1"/>
      <name val="Calibri"/>
      <family val="2"/>
      <scheme val="minor"/>
    </font>
    <font>
      <sz val="10"/>
      <color theme="1"/>
      <name val="Calibri"/>
      <family val="2"/>
      <scheme val="minor"/>
    </font>
    <font>
      <sz val="10"/>
      <color rgb="FF333333"/>
      <name val="Roboto"/>
      <charset val="204"/>
    </font>
    <font>
      <b/>
      <sz val="10"/>
      <color theme="1"/>
      <name val="Calibri"/>
      <family val="2"/>
      <charset val="204"/>
      <scheme val="minor"/>
    </font>
    <font>
      <b/>
      <sz val="12"/>
      <color theme="1"/>
      <name val="Calibri"/>
      <family val="2"/>
      <scheme val="minor"/>
    </font>
    <font>
      <sz val="11"/>
      <color rgb="FFC00000"/>
      <name val="Calibri"/>
      <family val="2"/>
      <charset val="204"/>
      <scheme val="minor"/>
    </font>
    <font>
      <b/>
      <sz val="12"/>
      <color theme="1"/>
      <name val="Calibri"/>
      <family val="2"/>
      <charset val="204"/>
      <scheme val="minor"/>
    </font>
    <font>
      <b/>
      <sz val="11"/>
      <color rgb="FFC00000"/>
      <name val="Calibri"/>
      <family val="2"/>
      <charset val="204"/>
      <scheme val="minor"/>
    </font>
    <font>
      <sz val="12"/>
      <color theme="1"/>
      <name val="Calibri"/>
      <family val="2"/>
      <charset val="204"/>
      <scheme val="minor"/>
    </font>
    <font>
      <sz val="11"/>
      <color theme="1"/>
      <name val="Calibri"/>
      <family val="2"/>
      <scheme val="minor"/>
    </font>
    <font>
      <sz val="11"/>
      <color rgb="FF333333"/>
      <name val="Roboto"/>
      <charset val="204"/>
    </font>
    <font>
      <sz val="8"/>
      <name val="Calibri"/>
      <family val="2"/>
      <charset val="204"/>
      <scheme val="minor"/>
    </font>
    <font>
      <i/>
      <sz val="12"/>
      <color theme="1"/>
      <name val="Calibri"/>
      <family val="2"/>
      <charset val="204"/>
      <scheme val="minor"/>
    </font>
    <font>
      <strike/>
      <sz val="11"/>
      <color theme="1"/>
      <name val="Calibri"/>
      <family val="2"/>
      <charset val="204"/>
      <scheme val="minor"/>
    </font>
    <font>
      <sz val="12"/>
      <color rgb="FFC00000"/>
      <name val="Calibri"/>
      <family val="2"/>
      <charset val="204"/>
      <scheme val="minor"/>
    </font>
    <font>
      <i/>
      <sz val="11"/>
      <color rgb="FFC00000"/>
      <name val="Calibri"/>
      <family val="2"/>
      <charset val="204"/>
      <scheme val="minor"/>
    </font>
    <font>
      <sz val="12"/>
      <color theme="4"/>
      <name val="Calibri"/>
      <family val="2"/>
      <charset val="204"/>
      <scheme val="minor"/>
    </font>
    <font>
      <i/>
      <sz val="11"/>
      <color theme="4"/>
      <name val="Calibri"/>
      <family val="2"/>
      <charset val="204"/>
      <scheme val="minor"/>
    </font>
    <font>
      <sz val="11"/>
      <color rgb="FF00B0F0"/>
      <name val="Calibri"/>
      <family val="2"/>
      <charset val="204"/>
      <scheme val="minor"/>
    </font>
    <font>
      <sz val="11"/>
      <color rgb="FF00B050"/>
      <name val="Calibri"/>
      <family val="2"/>
      <charset val="204"/>
      <scheme val="minor"/>
    </font>
    <font>
      <sz val="12"/>
      <name val="Calibri"/>
      <family val="2"/>
      <charset val="204"/>
      <scheme val="minor"/>
    </font>
    <font>
      <b/>
      <sz val="12"/>
      <name val="Calibri"/>
      <family val="2"/>
      <charset val="204"/>
      <scheme val="minor"/>
    </font>
    <font>
      <b/>
      <sz val="11"/>
      <name val="Calibri"/>
      <family val="2"/>
      <charset val="204"/>
      <scheme val="minor"/>
    </font>
    <font>
      <sz val="11"/>
      <name val="Calibri"/>
      <family val="2"/>
      <charset val="204"/>
      <scheme val="minor"/>
    </font>
    <font>
      <b/>
      <i/>
      <sz val="11"/>
      <color rgb="FFC00000"/>
      <name val="Calibri"/>
      <family val="2"/>
      <charset val="204"/>
      <scheme val="minor"/>
    </font>
    <font>
      <i/>
      <sz val="11"/>
      <name val="Calibri"/>
      <family val="2"/>
      <charset val="204"/>
      <scheme val="minor"/>
    </font>
    <font>
      <b/>
      <i/>
      <sz val="11"/>
      <color rgb="FF00B0F0"/>
      <name val="Calibri"/>
      <family val="2"/>
      <charset val="204"/>
      <scheme val="minor"/>
    </font>
    <font>
      <b/>
      <sz val="11"/>
      <color rgb="FF00B0F0"/>
      <name val="Calibri"/>
      <family val="2"/>
      <charset val="204"/>
      <scheme val="minor"/>
    </font>
    <font>
      <b/>
      <sz val="11"/>
      <name val="Calibri"/>
      <family val="2"/>
      <scheme val="minor"/>
    </font>
    <font>
      <sz val="11"/>
      <name val="Calibri"/>
      <family val="2"/>
      <scheme val="minor"/>
    </font>
    <font>
      <i/>
      <sz val="11"/>
      <color theme="1"/>
      <name val="Calibri"/>
      <family val="2"/>
      <charset val="204"/>
      <scheme val="minor"/>
    </font>
    <font>
      <b/>
      <i/>
      <sz val="12"/>
      <color rgb="FFC00000"/>
      <name val="Calibri"/>
      <family val="2"/>
      <charset val="204"/>
      <scheme val="minor"/>
    </font>
    <font>
      <sz val="12"/>
      <name val="Calibri"/>
      <family val="2"/>
      <scheme val="minor"/>
    </font>
    <font>
      <b/>
      <u/>
      <sz val="12"/>
      <color theme="1"/>
      <name val="Calibri"/>
      <family val="2"/>
      <charset val="204"/>
      <scheme val="minor"/>
    </font>
    <font>
      <b/>
      <i/>
      <sz val="11"/>
      <color theme="1"/>
      <name val="Calibri"/>
      <family val="2"/>
      <charset val="204"/>
      <scheme val="minor"/>
    </font>
    <font>
      <i/>
      <sz val="11"/>
      <color theme="9" tint="-0.249977111117893"/>
      <name val="Calibri"/>
      <family val="2"/>
      <charset val="204"/>
      <scheme val="minor"/>
    </font>
    <font>
      <i/>
      <u/>
      <sz val="12"/>
      <color theme="1"/>
      <name val="Calibri"/>
      <family val="2"/>
      <charset val="204"/>
      <scheme val="minor"/>
    </font>
    <font>
      <b/>
      <i/>
      <u/>
      <sz val="11"/>
      <color rgb="FFC00000"/>
      <name val="Calibri"/>
      <family val="2"/>
      <charset val="204"/>
      <scheme val="minor"/>
    </font>
  </fonts>
  <fills count="14">
    <fill>
      <patternFill patternType="none"/>
    </fill>
    <fill>
      <patternFill patternType="gray125"/>
    </fill>
    <fill>
      <patternFill patternType="solid">
        <fgColor theme="5" tint="0.59999389629810485"/>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7" tint="0.39997558519241921"/>
        <bgColor indexed="64"/>
      </patternFill>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74">
    <xf numFmtId="0" fontId="0" fillId="0" borderId="0" xfId="0"/>
    <xf numFmtId="49" fontId="0" fillId="4" borderId="4" xfId="0" applyNumberFormat="1" applyFill="1" applyBorder="1"/>
    <xf numFmtId="0" fontId="4" fillId="5" borderId="8" xfId="0" applyFont="1" applyFill="1" applyBorder="1" applyAlignment="1">
      <alignment vertical="top"/>
    </xf>
    <xf numFmtId="0" fontId="5" fillId="5" borderId="8" xfId="0" applyFont="1" applyFill="1" applyBorder="1" applyAlignment="1">
      <alignment horizontal="center" wrapText="1"/>
    </xf>
    <xf numFmtId="0" fontId="4" fillId="5" borderId="8" xfId="0" applyFont="1" applyFill="1" applyBorder="1" applyAlignment="1">
      <alignment horizontal="center" vertical="top"/>
    </xf>
    <xf numFmtId="0" fontId="4" fillId="0" borderId="3" xfId="0" applyFont="1" applyBorder="1"/>
    <xf numFmtId="0" fontId="4" fillId="0" borderId="3" xfId="0" applyFont="1" applyBorder="1" applyAlignment="1">
      <alignment wrapText="1"/>
    </xf>
    <xf numFmtId="2" fontId="4" fillId="0" borderId="3" xfId="0" applyNumberFormat="1" applyFont="1" applyBorder="1"/>
    <xf numFmtId="2" fontId="4" fillId="4" borderId="3" xfId="0" applyNumberFormat="1" applyFont="1" applyFill="1" applyBorder="1"/>
    <xf numFmtId="0" fontId="0" fillId="0" borderId="3" xfId="0" applyBorder="1"/>
    <xf numFmtId="0" fontId="7" fillId="0" borderId="0" xfId="0" applyFont="1" applyAlignment="1">
      <alignment horizontal="left" vertical="top"/>
    </xf>
    <xf numFmtId="0" fontId="4" fillId="5" borderId="8" xfId="0" applyFont="1" applyFill="1" applyBorder="1" applyAlignment="1">
      <alignment vertical="top" wrapText="1"/>
    </xf>
    <xf numFmtId="0" fontId="8" fillId="0" borderId="0" xfId="0" applyFont="1" applyAlignment="1">
      <alignment horizontal="left" vertical="top" wrapText="1"/>
    </xf>
    <xf numFmtId="2" fontId="0" fillId="0" borderId="3" xfId="0" applyNumberFormat="1" applyBorder="1"/>
    <xf numFmtId="2" fontId="2" fillId="0" borderId="3" xfId="0" applyNumberFormat="1" applyFont="1" applyBorder="1"/>
    <xf numFmtId="49" fontId="2" fillId="4" borderId="4" xfId="0" applyNumberFormat="1" applyFont="1" applyFill="1" applyBorder="1" applyAlignment="1">
      <alignment horizontal="left" vertical="top"/>
    </xf>
    <xf numFmtId="0" fontId="0" fillId="0" borderId="0" xfId="0" applyAlignment="1">
      <alignment vertical="top"/>
    </xf>
    <xf numFmtId="0" fontId="4" fillId="0" borderId="0" xfId="0" applyFont="1" applyAlignment="1">
      <alignment horizontal="left" vertical="top"/>
    </xf>
    <xf numFmtId="0" fontId="4" fillId="0" borderId="0" xfId="0" applyFont="1"/>
    <xf numFmtId="0" fontId="7" fillId="0" borderId="0" xfId="0" applyFont="1" applyAlignment="1">
      <alignment vertical="top"/>
    </xf>
    <xf numFmtId="4" fontId="4" fillId="0" borderId="3" xfId="0" applyNumberFormat="1" applyFont="1" applyBorder="1"/>
    <xf numFmtId="2" fontId="4" fillId="0" borderId="0" xfId="0" applyNumberFormat="1" applyFont="1" applyBorder="1"/>
    <xf numFmtId="4" fontId="6" fillId="4" borderId="3" xfId="0" applyNumberFormat="1" applyFont="1" applyFill="1" applyBorder="1" applyAlignment="1">
      <alignment horizontal="left" vertical="top"/>
    </xf>
    <xf numFmtId="9" fontId="4" fillId="0" borderId="0" xfId="0" applyNumberFormat="1" applyFont="1" applyFill="1" applyBorder="1" applyAlignment="1">
      <alignment horizontal="center" vertical="top"/>
    </xf>
    <xf numFmtId="0" fontId="4" fillId="0" borderId="0" xfId="0" applyFont="1" applyFill="1" applyBorder="1" applyAlignment="1">
      <alignment vertical="top"/>
    </xf>
    <xf numFmtId="0" fontId="2" fillId="0" borderId="14" xfId="0" applyFont="1" applyFill="1" applyBorder="1" applyAlignment="1">
      <alignment horizontal="left" vertical="top" wrapText="1"/>
    </xf>
    <xf numFmtId="0" fontId="2" fillId="0" borderId="0" xfId="0" applyFont="1" applyFill="1" applyBorder="1" applyAlignment="1">
      <alignment horizontal="left" vertical="top" wrapText="1"/>
    </xf>
    <xf numFmtId="2" fontId="4" fillId="0" borderId="0" xfId="0" applyNumberFormat="1" applyFont="1" applyFill="1" applyBorder="1"/>
    <xf numFmtId="0" fontId="6" fillId="0" borderId="0" xfId="0" applyFont="1" applyFill="1" applyBorder="1" applyAlignment="1">
      <alignment horizontal="left" vertical="top"/>
    </xf>
    <xf numFmtId="0" fontId="4" fillId="5" borderId="3" xfId="0" applyFont="1" applyFill="1" applyBorder="1" applyAlignment="1">
      <alignment vertical="top"/>
    </xf>
    <xf numFmtId="0" fontId="5" fillId="5" borderId="8"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0" borderId="3" xfId="0" applyNumberFormat="1" applyFont="1" applyBorder="1"/>
    <xf numFmtId="0" fontId="2" fillId="0" borderId="0" xfId="0" applyFont="1"/>
    <xf numFmtId="2" fontId="0" fillId="4" borderId="3" xfId="0" applyNumberFormat="1" applyFill="1" applyBorder="1"/>
    <xf numFmtId="0" fontId="11" fillId="0" borderId="0" xfId="0" applyFont="1" applyAlignment="1">
      <alignment vertical="top"/>
    </xf>
    <xf numFmtId="0" fontId="0" fillId="4" borderId="3" xfId="0" applyFill="1" applyBorder="1"/>
    <xf numFmtId="0" fontId="0" fillId="0" borderId="0" xfId="0" applyAlignment="1">
      <alignment horizontal="left"/>
    </xf>
    <xf numFmtId="4" fontId="0" fillId="0" borderId="3" xfId="0" applyNumberFormat="1" applyBorder="1"/>
    <xf numFmtId="0" fontId="12" fillId="5" borderId="3" xfId="0" applyFont="1" applyFill="1" applyBorder="1" applyAlignment="1">
      <alignment vertical="top"/>
    </xf>
    <xf numFmtId="0" fontId="12" fillId="5" borderId="3" xfId="0" applyFont="1" applyFill="1" applyBorder="1" applyAlignment="1">
      <alignment horizontal="center" vertical="center"/>
    </xf>
    <xf numFmtId="0" fontId="13" fillId="5" borderId="3" xfId="0" applyFont="1" applyFill="1" applyBorder="1" applyAlignment="1">
      <alignment horizontal="center" wrapText="1"/>
    </xf>
    <xf numFmtId="0" fontId="12" fillId="5" borderId="3" xfId="0" applyFont="1" applyFill="1" applyBorder="1" applyAlignment="1">
      <alignment vertical="center"/>
    </xf>
    <xf numFmtId="0" fontId="12" fillId="0" borderId="3" xfId="0" applyFont="1" applyBorder="1"/>
    <xf numFmtId="0" fontId="12" fillId="0" borderId="3" xfId="0" applyFont="1" applyBorder="1" applyAlignment="1">
      <alignment wrapText="1"/>
    </xf>
    <xf numFmtId="2" fontId="12" fillId="0" borderId="3" xfId="0" applyNumberFormat="1" applyFont="1" applyBorder="1"/>
    <xf numFmtId="2" fontId="12" fillId="4" borderId="3" xfId="0" applyNumberFormat="1" applyFont="1" applyFill="1" applyBorder="1"/>
    <xf numFmtId="0" fontId="10" fillId="0" borderId="0" xfId="0" applyFont="1"/>
    <xf numFmtId="0" fontId="8" fillId="0" borderId="3" xfId="0" applyFont="1" applyBorder="1"/>
    <xf numFmtId="2" fontId="8" fillId="0" borderId="0" xfId="0" applyNumberFormat="1" applyFont="1"/>
    <xf numFmtId="0" fontId="11" fillId="0" borderId="0" xfId="0" applyFont="1"/>
    <xf numFmtId="0" fontId="11"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vertical="center"/>
    </xf>
    <xf numFmtId="4" fontId="11" fillId="0" borderId="3" xfId="0" applyNumberFormat="1" applyFont="1" applyBorder="1" applyAlignment="1">
      <alignment horizontal="center" vertical="center"/>
    </xf>
    <xf numFmtId="4" fontId="9" fillId="0" borderId="3" xfId="0" applyNumberFormat="1" applyFont="1" applyFill="1" applyBorder="1" applyAlignment="1">
      <alignment horizontal="center" vertical="center"/>
    </xf>
    <xf numFmtId="4" fontId="9" fillId="6" borderId="3" xfId="0" applyNumberFormat="1" applyFont="1" applyFill="1" applyBorder="1" applyAlignment="1">
      <alignment horizontal="center" vertical="center"/>
    </xf>
    <xf numFmtId="0" fontId="2" fillId="0" borderId="3" xfId="0" applyFont="1" applyBorder="1" applyAlignment="1">
      <alignment horizontal="center" vertical="center"/>
    </xf>
    <xf numFmtId="0" fontId="11" fillId="2" borderId="3" xfId="0" applyFont="1" applyFill="1" applyBorder="1" applyAlignment="1">
      <alignment vertical="center"/>
    </xf>
    <xf numFmtId="4" fontId="11" fillId="6" borderId="10" xfId="0" applyNumberFormat="1" applyFont="1" applyFill="1" applyBorder="1" applyAlignment="1">
      <alignment horizontal="center" vertical="center"/>
    </xf>
    <xf numFmtId="0" fontId="2" fillId="8" borderId="3" xfId="0" applyFont="1" applyFill="1" applyBorder="1" applyAlignment="1">
      <alignment horizontal="center" vertical="center"/>
    </xf>
    <xf numFmtId="0" fontId="9" fillId="8" borderId="3" xfId="0" applyFont="1" applyFill="1" applyBorder="1" applyAlignment="1">
      <alignment horizontal="left" vertical="center" wrapText="1"/>
    </xf>
    <xf numFmtId="0" fontId="3" fillId="2" borderId="1" xfId="0" applyFont="1" applyFill="1" applyBorder="1" applyAlignment="1">
      <alignment vertical="center" wrapText="1"/>
    </xf>
    <xf numFmtId="0" fontId="2" fillId="3" borderId="2" xfId="0" applyFont="1" applyFill="1" applyBorder="1" applyAlignment="1">
      <alignment vertical="center" wrapText="1"/>
    </xf>
    <xf numFmtId="0" fontId="16" fillId="0" borderId="0" xfId="0" applyFont="1"/>
    <xf numFmtId="0" fontId="3" fillId="6" borderId="3" xfId="0" applyFont="1" applyFill="1" applyBorder="1" applyAlignment="1">
      <alignment vertical="center" wrapText="1"/>
    </xf>
    <xf numFmtId="0" fontId="0" fillId="0" borderId="0" xfId="0" applyAlignment="1">
      <alignment horizontal="center"/>
    </xf>
    <xf numFmtId="0" fontId="17" fillId="0" borderId="0" xfId="0" applyFont="1"/>
    <xf numFmtId="4" fontId="0" fillId="0" borderId="0" xfId="0" applyNumberFormat="1"/>
    <xf numFmtId="4" fontId="8" fillId="0" borderId="0" xfId="0" applyNumberFormat="1" applyFont="1"/>
    <xf numFmtId="4" fontId="3" fillId="3" borderId="3" xfId="0" applyNumberFormat="1" applyFont="1" applyFill="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0" borderId="0" xfId="0" applyNumberFormat="1" applyFont="1" applyAlignment="1">
      <alignment horizontal="center"/>
    </xf>
    <xf numFmtId="0" fontId="22" fillId="0" borderId="0" xfId="0" applyFont="1"/>
    <xf numFmtId="4" fontId="22" fillId="0" borderId="0" xfId="0" applyNumberFormat="1" applyFont="1"/>
    <xf numFmtId="0" fontId="21" fillId="0" borderId="0" xfId="0" applyFont="1"/>
    <xf numFmtId="4" fontId="21" fillId="0" borderId="0" xfId="0" applyNumberFormat="1" applyFont="1"/>
    <xf numFmtId="4" fontId="23" fillId="7" borderId="3" xfId="0" applyNumberFormat="1" applyFont="1" applyFill="1" applyBorder="1" applyAlignment="1">
      <alignment horizontal="center" vertical="center"/>
    </xf>
    <xf numFmtId="4" fontId="23" fillId="6" borderId="10" xfId="0" applyNumberFormat="1" applyFont="1" applyFill="1" applyBorder="1" applyAlignment="1">
      <alignment horizontal="center" vertical="center"/>
    </xf>
    <xf numFmtId="0" fontId="0" fillId="0" borderId="0" xfId="0"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27" fillId="0" borderId="0" xfId="0" applyFont="1"/>
    <xf numFmtId="0" fontId="28" fillId="0" borderId="2" xfId="0" applyFont="1" applyBorder="1" applyAlignment="1">
      <alignment vertical="center" wrapText="1"/>
    </xf>
    <xf numFmtId="0" fontId="0" fillId="0" borderId="0" xfId="0" applyFill="1"/>
    <xf numFmtId="0" fontId="24"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2" fillId="0" borderId="0" xfId="0" applyFont="1" applyFill="1" applyBorder="1" applyAlignment="1">
      <alignment horizontal="center" vertical="center"/>
    </xf>
    <xf numFmtId="4" fontId="11" fillId="0" borderId="0" xfId="0" applyNumberFormat="1" applyFont="1" applyFill="1" applyBorder="1" applyAlignment="1">
      <alignment horizontal="center" vertical="center"/>
    </xf>
    <xf numFmtId="4" fontId="0" fillId="0" borderId="0" xfId="0" applyNumberFormat="1" applyFill="1" applyBorder="1" applyAlignment="1">
      <alignment horizontal="center" vertical="center"/>
    </xf>
    <xf numFmtId="0" fontId="0" fillId="0" borderId="0" xfId="0" applyFill="1" applyBorder="1"/>
    <xf numFmtId="4" fontId="0" fillId="0" borderId="0" xfId="0" applyNumberFormat="1" applyFill="1" applyBorder="1"/>
    <xf numFmtId="0" fontId="29" fillId="0" borderId="0" xfId="0" applyFont="1"/>
    <xf numFmtId="0" fontId="9" fillId="0" borderId="0" xfId="0" applyFont="1" applyFill="1" applyBorder="1" applyAlignment="1">
      <alignment horizontal="center" vertical="center"/>
    </xf>
    <xf numFmtId="4" fontId="26" fillId="0" borderId="1" xfId="0" applyNumberFormat="1" applyFont="1" applyBorder="1" applyAlignment="1">
      <alignment horizontal="center" vertical="center" wrapText="1"/>
    </xf>
    <xf numFmtId="4" fontId="3" fillId="3" borderId="1" xfId="0" applyNumberFormat="1" applyFont="1" applyFill="1" applyBorder="1" applyAlignment="1">
      <alignment horizontal="center" vertical="center" wrapText="1"/>
    </xf>
    <xf numFmtId="4" fontId="3" fillId="6" borderId="1" xfId="0" applyNumberFormat="1" applyFont="1" applyFill="1" applyBorder="1" applyAlignment="1">
      <alignment horizontal="center" vertical="center" wrapText="1"/>
    </xf>
    <xf numFmtId="0" fontId="29" fillId="0" borderId="0" xfId="0" applyFont="1" applyFill="1"/>
    <xf numFmtId="0" fontId="0" fillId="0" borderId="0" xfId="0" applyFill="1" applyAlignment="1">
      <alignment horizontal="center" vertical="center"/>
    </xf>
    <xf numFmtId="0" fontId="11" fillId="0" borderId="3"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9" fillId="0" borderId="0" xfId="0" applyFont="1" applyFill="1" applyBorder="1" applyAlignment="1">
      <alignment vertical="center"/>
    </xf>
    <xf numFmtId="0" fontId="2" fillId="0" borderId="0" xfId="0" applyFont="1" applyFill="1" applyBorder="1" applyAlignment="1">
      <alignment vertical="center"/>
    </xf>
    <xf numFmtId="0" fontId="9" fillId="0" borderId="0" xfId="0" applyFont="1" applyFill="1" applyBorder="1" applyAlignment="1">
      <alignment vertical="center" wrapText="1"/>
    </xf>
    <xf numFmtId="0" fontId="23" fillId="0" borderId="0" xfId="0" applyFont="1" applyFill="1" applyBorder="1" applyAlignment="1">
      <alignment vertical="center"/>
    </xf>
    <xf numFmtId="0" fontId="15" fillId="0" borderId="0" xfId="0" applyFont="1" applyFill="1" applyBorder="1" applyAlignment="1">
      <alignment vertical="center"/>
    </xf>
    <xf numFmtId="0" fontId="23" fillId="0" borderId="0" xfId="0" applyFont="1" applyFill="1" applyBorder="1" applyAlignment="1">
      <alignment horizontal="center" vertical="center"/>
    </xf>
    <xf numFmtId="0" fontId="24" fillId="0" borderId="0" xfId="0" applyFont="1" applyFill="1" applyBorder="1" applyAlignment="1">
      <alignment horizontal="left" vertical="center" wrapText="1"/>
    </xf>
    <xf numFmtId="0" fontId="24"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4" fontId="11" fillId="0" borderId="0" xfId="0"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0" borderId="0" xfId="0" applyFont="1" applyFill="1" applyBorder="1"/>
    <xf numFmtId="4" fontId="9" fillId="0" borderId="0" xfId="0" applyNumberFormat="1" applyFont="1" applyFill="1" applyBorder="1" applyAlignment="1">
      <alignment horizontal="center" vertical="center"/>
    </xf>
    <xf numFmtId="49" fontId="19" fillId="0" borderId="0" xfId="0" applyNumberFormat="1" applyFont="1" applyFill="1" applyBorder="1" applyAlignment="1">
      <alignment vertical="center" wrapText="1"/>
    </xf>
    <xf numFmtId="0" fontId="34" fillId="0" borderId="0" xfId="0" applyFont="1" applyFill="1" applyBorder="1" applyAlignment="1">
      <alignment horizontal="left" vertical="center"/>
    </xf>
    <xf numFmtId="4"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4" fillId="0" borderId="0" xfId="0" applyFont="1" applyFill="1" applyBorder="1" applyAlignment="1">
      <alignment horizontal="center" vertical="center"/>
    </xf>
    <xf numFmtId="4" fontId="0" fillId="0" borderId="3" xfId="0" applyNumberFormat="1" applyBorder="1" applyAlignment="1">
      <alignment horizontal="center" vertical="center"/>
    </xf>
    <xf numFmtId="0" fontId="17" fillId="0" borderId="0" xfId="0" applyFont="1" applyAlignment="1">
      <alignment vertical="center"/>
    </xf>
    <xf numFmtId="0" fontId="19" fillId="0" borderId="0" xfId="0" applyFont="1" applyAlignment="1">
      <alignment horizontal="center" wrapText="1"/>
    </xf>
    <xf numFmtId="0" fontId="0" fillId="0" borderId="0" xfId="0" applyAlignment="1"/>
    <xf numFmtId="0" fontId="11" fillId="0" borderId="0" xfId="0" applyFont="1" applyFill="1" applyBorder="1" applyAlignment="1"/>
    <xf numFmtId="0" fontId="0" fillId="0" borderId="0" xfId="0" applyFill="1" applyBorder="1" applyAlignment="1"/>
    <xf numFmtId="0" fontId="0" fillId="0" borderId="0" xfId="0" applyFill="1" applyAlignment="1"/>
    <xf numFmtId="4" fontId="0" fillId="0" borderId="0" xfId="0" applyNumberFormat="1" applyFill="1" applyAlignment="1"/>
    <xf numFmtId="0" fontId="3" fillId="8" borderId="3" xfId="0" applyFont="1" applyFill="1" applyBorder="1" applyAlignment="1">
      <alignment vertical="center"/>
    </xf>
    <xf numFmtId="0" fontId="3" fillId="8" borderId="3" xfId="0" applyFont="1" applyFill="1" applyBorder="1" applyAlignment="1">
      <alignment horizontal="center" vertical="center" wrapText="1"/>
    </xf>
    <xf numFmtId="2" fontId="0" fillId="0" borderId="3" xfId="0" applyNumberFormat="1" applyBorder="1" applyAlignment="1">
      <alignment horizontal="right"/>
    </xf>
    <xf numFmtId="2" fontId="33" fillId="0" borderId="0" xfId="0" applyNumberFormat="1" applyFont="1" applyAlignment="1">
      <alignment vertical="center" wrapText="1"/>
    </xf>
    <xf numFmtId="0" fontId="28" fillId="0" borderId="0" xfId="0" applyFont="1" applyAlignment="1">
      <alignment vertical="center" wrapText="1"/>
    </xf>
    <xf numFmtId="0" fontId="25" fillId="2" borderId="3" xfId="0" applyFont="1" applyFill="1" applyBorder="1" applyAlignment="1">
      <alignment horizontal="center" vertical="center" wrapText="1"/>
    </xf>
    <xf numFmtId="0" fontId="11" fillId="0" borderId="0" xfId="0" applyFont="1" applyFill="1" applyBorder="1" applyAlignment="1">
      <alignment horizontal="center" vertical="center"/>
    </xf>
    <xf numFmtId="0" fontId="9" fillId="0" borderId="0" xfId="0" applyFont="1" applyFill="1" applyBorder="1" applyAlignment="1">
      <alignment horizontal="left" vertical="center" wrapText="1"/>
    </xf>
    <xf numFmtId="0" fontId="33" fillId="0" borderId="0" xfId="0" applyFont="1" applyAlignment="1">
      <alignment vertical="center"/>
    </xf>
    <xf numFmtId="0" fontId="11" fillId="0" borderId="0" xfId="0" applyFont="1" applyAlignment="1">
      <alignment vertical="center"/>
    </xf>
    <xf numFmtId="0" fontId="0" fillId="0" borderId="0" xfId="0" applyAlignment="1">
      <alignment vertical="center"/>
    </xf>
    <xf numFmtId="0" fontId="3" fillId="2" borderId="3" xfId="0" applyFont="1" applyFill="1" applyBorder="1" applyAlignment="1">
      <alignment vertical="center"/>
    </xf>
    <xf numFmtId="0" fontId="3" fillId="2" borderId="3" xfId="0" applyFont="1" applyFill="1" applyBorder="1" applyAlignment="1">
      <alignment horizontal="center" vertical="center" wrapText="1"/>
    </xf>
    <xf numFmtId="0" fontId="34" fillId="0" borderId="0" xfId="0" applyFont="1" applyAlignment="1">
      <alignment horizontal="left" vertical="center" wrapText="1"/>
    </xf>
    <xf numFmtId="0" fontId="0" fillId="0" borderId="3" xfId="0" applyBorder="1" applyAlignment="1">
      <alignment horizontal="center" vertical="center" wrapText="1"/>
    </xf>
    <xf numFmtId="0" fontId="0" fillId="7" borderId="3" xfId="0" applyFill="1" applyBorder="1"/>
    <xf numFmtId="2" fontId="2" fillId="10" borderId="3" xfId="0" applyNumberFormat="1" applyFont="1" applyFill="1" applyBorder="1"/>
    <xf numFmtId="2" fontId="0" fillId="0" borderId="3" xfId="0" applyNumberFormat="1" applyFont="1" applyBorder="1" applyAlignment="1">
      <alignment vertical="center" wrapText="1"/>
    </xf>
    <xf numFmtId="2" fontId="0" fillId="0" borderId="3" xfId="0" applyNumberFormat="1" applyFont="1" applyBorder="1" applyAlignment="1">
      <alignment horizontal="center" vertical="center"/>
    </xf>
    <xf numFmtId="0" fontId="25" fillId="11" borderId="3" xfId="0" applyFont="1" applyFill="1" applyBorder="1" applyAlignment="1">
      <alignment vertical="center" wrapText="1"/>
    </xf>
    <xf numFmtId="4" fontId="2" fillId="11"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xf>
    <xf numFmtId="0" fontId="11" fillId="7" borderId="3" xfId="0" applyFont="1" applyFill="1" applyBorder="1" applyAlignment="1">
      <alignment horizontal="center" vertical="center"/>
    </xf>
    <xf numFmtId="4" fontId="9" fillId="8" borderId="3" xfId="0" applyNumberFormat="1" applyFont="1" applyFill="1" applyBorder="1" applyAlignment="1">
      <alignment horizontal="right" vertical="center"/>
    </xf>
    <xf numFmtId="2" fontId="0" fillId="0" borderId="3" xfId="0" applyNumberFormat="1" applyFont="1" applyFill="1" applyBorder="1" applyAlignment="1">
      <alignment horizontal="right" vertical="center" wrapText="1"/>
    </xf>
    <xf numFmtId="0" fontId="9" fillId="7" borderId="3" xfId="0" applyFont="1" applyFill="1" applyBorder="1" applyAlignment="1">
      <alignment horizontal="left" vertical="center"/>
    </xf>
    <xf numFmtId="0" fontId="23" fillId="7" borderId="3" xfId="0" applyFont="1" applyFill="1" applyBorder="1" applyAlignment="1">
      <alignment vertical="center" wrapText="1"/>
    </xf>
    <xf numFmtId="0" fontId="11" fillId="0" borderId="0" xfId="0" applyFont="1" applyFill="1"/>
    <xf numFmtId="0" fontId="23" fillId="7" borderId="8" xfId="0" applyFont="1" applyFill="1" applyBorder="1" applyAlignment="1">
      <alignment horizontal="left" vertical="center" wrapText="1"/>
    </xf>
    <xf numFmtId="0" fontId="23" fillId="7" borderId="8" xfId="0" applyFont="1" applyFill="1" applyBorder="1" applyAlignment="1">
      <alignment vertical="center" wrapText="1"/>
    </xf>
    <xf numFmtId="0" fontId="24" fillId="2" borderId="3" xfId="0" applyFont="1" applyFill="1" applyBorder="1" applyAlignment="1">
      <alignment horizontal="center" vertical="center"/>
    </xf>
    <xf numFmtId="0" fontId="2" fillId="2" borderId="3" xfId="0" applyFont="1" applyFill="1" applyBorder="1" applyAlignment="1">
      <alignment horizontal="center" vertical="center"/>
    </xf>
    <xf numFmtId="0" fontId="24" fillId="2" borderId="3" xfId="0" applyFont="1" applyFill="1" applyBorder="1" applyAlignment="1">
      <alignment horizontal="center" vertical="center" wrapText="1"/>
    </xf>
    <xf numFmtId="0" fontId="9" fillId="0" borderId="3" xfId="0" applyFont="1" applyBorder="1" applyAlignment="1">
      <alignment horizontal="center" vertical="center"/>
    </xf>
    <xf numFmtId="4" fontId="11" fillId="7" borderId="3" xfId="0" applyNumberFormat="1" applyFont="1" applyFill="1" applyBorder="1" applyAlignment="1">
      <alignment horizontal="center" vertical="center"/>
    </xf>
    <xf numFmtId="4" fontId="10" fillId="0" borderId="0" xfId="0" applyNumberFormat="1" applyFont="1" applyFill="1" applyBorder="1" applyAlignment="1">
      <alignment horizontal="center" vertical="center"/>
    </xf>
    <xf numFmtId="4" fontId="17" fillId="0" borderId="3" xfId="0" applyNumberFormat="1" applyFont="1" applyFill="1" applyBorder="1" applyAlignment="1">
      <alignment horizontal="center" vertical="center"/>
    </xf>
    <xf numFmtId="0" fontId="27" fillId="0" borderId="0" xfId="0" applyFont="1" applyAlignment="1">
      <alignment horizontal="left" vertical="center" wrapText="1"/>
    </xf>
    <xf numFmtId="4" fontId="26" fillId="0" borderId="15" xfId="0" applyNumberFormat="1" applyFont="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8" borderId="3" xfId="0" applyFont="1" applyFill="1" applyBorder="1" applyAlignment="1">
      <alignment horizontal="center" vertical="center"/>
    </xf>
    <xf numFmtId="4" fontId="9" fillId="12" borderId="3" xfId="0" applyNumberFormat="1" applyFont="1" applyFill="1" applyBorder="1" applyAlignment="1">
      <alignment horizontal="right" vertical="center"/>
    </xf>
    <xf numFmtId="0" fontId="9" fillId="8" borderId="3" xfId="0" applyFont="1" applyFill="1" applyBorder="1" applyAlignment="1">
      <alignment vertical="center"/>
    </xf>
    <xf numFmtId="2" fontId="26" fillId="0" borderId="3" xfId="0" applyNumberFormat="1" applyFont="1" applyBorder="1" applyAlignment="1">
      <alignment horizontal="center" vertical="center"/>
    </xf>
    <xf numFmtId="0" fontId="9" fillId="0" borderId="0" xfId="0" applyFont="1" applyFill="1" applyBorder="1" applyAlignment="1">
      <alignment horizontal="right" vertical="center" wrapText="1"/>
    </xf>
    <xf numFmtId="4" fontId="9" fillId="0" borderId="0" xfId="0" applyNumberFormat="1" applyFont="1" applyFill="1" applyBorder="1" applyAlignment="1">
      <alignment horizontal="right" vertical="center"/>
    </xf>
    <xf numFmtId="0" fontId="36" fillId="11" borderId="0" xfId="0" applyFont="1" applyFill="1" applyBorder="1" applyAlignment="1">
      <alignment horizontal="left" vertical="center" wrapText="1"/>
    </xf>
    <xf numFmtId="0" fontId="9" fillId="11" borderId="0" xfId="0" applyFont="1" applyFill="1" applyBorder="1" applyAlignment="1">
      <alignment horizontal="right" vertical="center" wrapText="1"/>
    </xf>
    <xf numFmtId="4" fontId="9" fillId="11" borderId="0" xfId="0" applyNumberFormat="1" applyFont="1" applyFill="1" applyBorder="1" applyAlignment="1">
      <alignment horizontal="right" vertical="center"/>
    </xf>
    <xf numFmtId="0" fontId="9" fillId="0" borderId="0" xfId="0" applyFont="1" applyFill="1" applyBorder="1" applyAlignment="1">
      <alignment horizontal="right" vertical="center"/>
    </xf>
    <xf numFmtId="0" fontId="9" fillId="11" borderId="0" xfId="0" applyFont="1" applyFill="1" applyBorder="1" applyAlignment="1">
      <alignment horizontal="left" vertical="center"/>
    </xf>
    <xf numFmtId="0" fontId="9" fillId="11" borderId="0" xfId="0" applyFont="1" applyFill="1" applyBorder="1" applyAlignment="1">
      <alignment horizontal="right" vertical="center"/>
    </xf>
    <xf numFmtId="0" fontId="9" fillId="0" borderId="0" xfId="0" applyFont="1" applyFill="1" applyAlignment="1">
      <alignment horizontal="left" vertical="center"/>
    </xf>
    <xf numFmtId="0" fontId="15" fillId="0" borderId="0" xfId="0" applyFont="1" applyFill="1" applyAlignment="1">
      <alignment vertical="center" wrapText="1"/>
    </xf>
    <xf numFmtId="0" fontId="31" fillId="11" borderId="3" xfId="0" applyFont="1" applyFill="1" applyBorder="1" applyAlignment="1">
      <alignment horizontal="center"/>
    </xf>
    <xf numFmtId="0" fontId="31" fillId="11" borderId="16" xfId="0" applyFont="1" applyFill="1" applyBorder="1" applyAlignment="1">
      <alignment horizontal="center"/>
    </xf>
    <xf numFmtId="0" fontId="35" fillId="0" borderId="8" xfId="0" applyFont="1" applyFill="1" applyBorder="1" applyAlignment="1">
      <alignment vertical="center" wrapText="1"/>
    </xf>
    <xf numFmtId="0" fontId="32" fillId="0" borderId="8" xfId="0" applyFont="1" applyBorder="1" applyAlignment="1">
      <alignment vertical="center"/>
    </xf>
    <xf numFmtId="0" fontId="28" fillId="7" borderId="2" xfId="0" applyFont="1" applyFill="1" applyBorder="1" applyAlignment="1">
      <alignment vertical="center" wrapText="1"/>
    </xf>
    <xf numFmtId="0" fontId="28" fillId="0" borderId="2" xfId="0" applyFont="1" applyFill="1" applyBorder="1" applyAlignment="1">
      <alignment vertical="center" wrapText="1"/>
    </xf>
    <xf numFmtId="2" fontId="0" fillId="0" borderId="17" xfId="0" applyNumberFormat="1" applyFill="1" applyBorder="1" applyAlignment="1">
      <alignment horizontal="right"/>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17" fillId="7" borderId="0" xfId="0" applyFont="1" applyFill="1" applyBorder="1" applyAlignment="1">
      <alignment horizontal="center" vertical="center" wrapText="1"/>
    </xf>
    <xf numFmtId="0" fontId="9" fillId="8" borderId="0" xfId="0" applyFont="1" applyFill="1" applyAlignment="1">
      <alignment horizontal="left" vertical="center" wrapText="1"/>
    </xf>
    <xf numFmtId="0" fontId="11" fillId="8" borderId="0" xfId="0" applyFont="1" applyFill="1" applyAlignment="1">
      <alignment horizontal="left" vertical="center" wrapText="1"/>
    </xf>
    <xf numFmtId="0" fontId="34" fillId="0" borderId="0" xfId="0" applyFont="1" applyAlignment="1">
      <alignment horizontal="left" vertical="center" wrapText="1"/>
    </xf>
    <xf numFmtId="0" fontId="0" fillId="0" borderId="2" xfId="0" applyBorder="1" applyAlignment="1">
      <alignment horizontal="left" vertical="center" wrapText="1"/>
    </xf>
    <xf numFmtId="0" fontId="0" fillId="0" borderId="17" xfId="0" applyBorder="1" applyAlignment="1">
      <alignment horizontal="left" vertical="center" wrapText="1"/>
    </xf>
    <xf numFmtId="0" fontId="0" fillId="0" borderId="8" xfId="0" applyBorder="1" applyAlignment="1">
      <alignment horizontal="left" vertical="center" wrapText="1"/>
    </xf>
    <xf numFmtId="0" fontId="9" fillId="8" borderId="1"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33" fillId="11" borderId="0" xfId="0" applyFont="1" applyFill="1" applyBorder="1" applyAlignment="1">
      <alignment horizontal="left" vertical="center" wrapText="1"/>
    </xf>
    <xf numFmtId="0" fontId="2" fillId="10" borderId="1" xfId="0" applyFont="1" applyFill="1" applyBorder="1" applyAlignment="1">
      <alignment horizontal="right" vertical="center" wrapText="1"/>
    </xf>
    <xf numFmtId="0" fontId="2" fillId="10" borderId="9" xfId="0" applyFont="1" applyFill="1" applyBorder="1" applyAlignment="1">
      <alignment horizontal="right" vertical="center" wrapText="1"/>
    </xf>
    <xf numFmtId="0" fontId="2" fillId="10" borderId="10" xfId="0" applyFont="1" applyFill="1" applyBorder="1" applyAlignment="1">
      <alignment horizontal="right" vertical="center" wrapText="1"/>
    </xf>
    <xf numFmtId="0" fontId="9" fillId="8" borderId="3" xfId="0" applyFont="1" applyFill="1" applyBorder="1" applyAlignment="1">
      <alignment horizontal="right" vertical="center"/>
    </xf>
    <xf numFmtId="0" fontId="9" fillId="12" borderId="3" xfId="0" applyFont="1" applyFill="1" applyBorder="1" applyAlignment="1">
      <alignment horizontal="right" vertical="center" wrapText="1"/>
    </xf>
    <xf numFmtId="0" fontId="33" fillId="11" borderId="0" xfId="0" applyFont="1" applyFill="1" applyBorder="1" applyAlignment="1">
      <alignment horizontal="left" wrapText="1"/>
    </xf>
    <xf numFmtId="0" fontId="9" fillId="8" borderId="15" xfId="0" applyFont="1" applyFill="1" applyBorder="1" applyAlignment="1">
      <alignment horizontal="left" vertical="center" wrapText="1"/>
    </xf>
    <xf numFmtId="0" fontId="9" fillId="8" borderId="11" xfId="0" applyFont="1" applyFill="1" applyBorder="1" applyAlignment="1">
      <alignment horizontal="left" vertical="center" wrapText="1"/>
    </xf>
    <xf numFmtId="0" fontId="9" fillId="8" borderId="1" xfId="0" applyFont="1" applyFill="1" applyBorder="1" applyAlignment="1">
      <alignment horizontal="left" vertical="center" wrapText="1"/>
    </xf>
    <xf numFmtId="0" fontId="9" fillId="8" borderId="9" xfId="0" applyFont="1" applyFill="1" applyBorder="1" applyAlignment="1">
      <alignment horizontal="left" vertical="center" wrapText="1"/>
    </xf>
    <xf numFmtId="0" fontId="9" fillId="8" borderId="10" xfId="0" applyFont="1" applyFill="1" applyBorder="1" applyAlignment="1">
      <alignment horizontal="left" vertical="center" wrapText="1"/>
    </xf>
    <xf numFmtId="0" fontId="33" fillId="11" borderId="14" xfId="0" applyFont="1" applyFill="1" applyBorder="1" applyAlignment="1">
      <alignment horizontal="left" vertical="center" wrapText="1"/>
    </xf>
    <xf numFmtId="0" fontId="9" fillId="8" borderId="0" xfId="0" applyFont="1" applyFill="1" applyAlignment="1">
      <alignment horizontal="left" vertical="center"/>
    </xf>
    <xf numFmtId="0" fontId="11" fillId="2" borderId="3" xfId="0" applyFont="1" applyFill="1" applyBorder="1" applyAlignment="1">
      <alignment horizontal="left" vertical="center"/>
    </xf>
    <xf numFmtId="0" fontId="8" fillId="0" borderId="0" xfId="0" applyFont="1" applyFill="1" applyBorder="1" applyAlignment="1">
      <alignment horizontal="left"/>
    </xf>
    <xf numFmtId="0" fontId="9"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7" fillId="0" borderId="0" xfId="0" applyFont="1" applyAlignment="1">
      <alignment wrapText="1"/>
    </xf>
    <xf numFmtId="0" fontId="0" fillId="0" borderId="0" xfId="0" applyAlignment="1">
      <alignment wrapText="1"/>
    </xf>
    <xf numFmtId="0" fontId="27" fillId="0" borderId="0" xfId="0" applyFont="1" applyAlignment="1">
      <alignment horizontal="left" vertical="center" wrapText="1"/>
    </xf>
    <xf numFmtId="0" fontId="2" fillId="8" borderId="0" xfId="0" applyFont="1" applyFill="1" applyAlignment="1">
      <alignment horizontal="left" vertical="center" wrapText="1"/>
    </xf>
    <xf numFmtId="0" fontId="33" fillId="0" borderId="0" xfId="0" applyFont="1" applyAlignment="1">
      <alignment wrapText="1"/>
    </xf>
    <xf numFmtId="0" fontId="2"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1" fillId="13" borderId="3" xfId="0" applyFont="1" applyFill="1" applyBorder="1" applyAlignment="1">
      <alignment horizontal="center" wrapText="1"/>
    </xf>
    <xf numFmtId="0" fontId="11" fillId="0" borderId="0" xfId="0" applyFont="1" applyFill="1" applyBorder="1" applyAlignment="1">
      <alignment horizontal="center" vertical="center"/>
    </xf>
    <xf numFmtId="0" fontId="27" fillId="0" borderId="0" xfId="0" applyFont="1" applyFill="1" applyAlignment="1">
      <alignment horizontal="left" vertical="center" wrapText="1"/>
    </xf>
    <xf numFmtId="0" fontId="35" fillId="0" borderId="2"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2" xfId="0" applyFont="1" applyFill="1" applyBorder="1" applyAlignment="1">
      <alignment horizontal="center" vertical="center" wrapText="1"/>
    </xf>
    <xf numFmtId="0" fontId="32" fillId="9" borderId="17"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2" fillId="0" borderId="3" xfId="0" applyFont="1" applyBorder="1" applyAlignment="1">
      <alignment horizontal="center" vertical="center"/>
    </xf>
    <xf numFmtId="0" fontId="27" fillId="0" borderId="0" xfId="0" applyFont="1" applyAlignment="1">
      <alignment horizontal="left" vertical="center"/>
    </xf>
    <xf numFmtId="0" fontId="0" fillId="4" borderId="5" xfId="0" applyFill="1" applyBorder="1" applyAlignment="1">
      <alignment horizontal="left" wrapText="1"/>
    </xf>
    <xf numFmtId="0" fontId="0" fillId="4" borderId="6" xfId="0" applyFill="1" applyBorder="1" applyAlignment="1">
      <alignment horizontal="left" wrapText="1"/>
    </xf>
    <xf numFmtId="0" fontId="0" fillId="4" borderId="7" xfId="0" applyFill="1" applyBorder="1" applyAlignment="1">
      <alignment horizontal="left" wrapText="1"/>
    </xf>
    <xf numFmtId="0" fontId="6" fillId="4" borderId="3" xfId="0" applyFont="1" applyFill="1" applyBorder="1" applyAlignment="1">
      <alignment horizontal="left" vertical="top"/>
    </xf>
    <xf numFmtId="0" fontId="8" fillId="0" borderId="11" xfId="0" applyFont="1" applyBorder="1" applyAlignment="1">
      <alignment horizontal="left" wrapText="1"/>
    </xf>
    <xf numFmtId="0" fontId="2" fillId="0" borderId="3" xfId="0" applyFont="1" applyBorder="1" applyAlignment="1">
      <alignment horizontal="left"/>
    </xf>
    <xf numFmtId="0" fontId="7" fillId="0" borderId="0" xfId="0" applyFont="1" applyAlignment="1">
      <alignment horizontal="left" vertical="top"/>
    </xf>
    <xf numFmtId="0" fontId="0" fillId="0" borderId="1"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6" fillId="4" borderId="1"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3" xfId="0" applyFont="1" applyFill="1" applyBorder="1" applyAlignment="1">
      <alignment horizontal="left" vertical="top" wrapText="1"/>
    </xf>
    <xf numFmtId="0" fontId="9" fillId="0" borderId="12" xfId="0" applyFont="1" applyBorder="1" applyAlignment="1">
      <alignment horizontal="left"/>
    </xf>
    <xf numFmtId="0" fontId="2" fillId="4" borderId="7" xfId="0" applyFont="1" applyFill="1" applyBorder="1" applyAlignment="1">
      <alignment horizontal="left" vertical="top" wrapText="1"/>
    </xf>
    <xf numFmtId="0" fontId="3" fillId="4" borderId="3" xfId="0" applyFont="1" applyFill="1" applyBorder="1" applyAlignment="1">
      <alignment horizontal="left" vertical="top"/>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xf>
    <xf numFmtId="0" fontId="0" fillId="5" borderId="3" xfId="0" applyFill="1" applyBorder="1" applyAlignment="1">
      <alignment horizontal="center" vertical="center" wrapText="1"/>
    </xf>
    <xf numFmtId="0" fontId="2" fillId="4" borderId="1" xfId="0" applyFont="1" applyFill="1" applyBorder="1" applyAlignment="1">
      <alignment horizontal="left"/>
    </xf>
    <xf numFmtId="0" fontId="2" fillId="4" borderId="9" xfId="0" applyFont="1" applyFill="1" applyBorder="1" applyAlignment="1">
      <alignment horizontal="left"/>
    </xf>
    <xf numFmtId="0" fontId="2" fillId="4" borderId="10" xfId="0" applyFont="1" applyFill="1" applyBorder="1" applyAlignment="1">
      <alignment horizontal="left"/>
    </xf>
    <xf numFmtId="0" fontId="25" fillId="0" borderId="0" xfId="0" applyFont="1" applyFill="1" applyBorder="1" applyAlignment="1">
      <alignment vertical="center" wrapText="1"/>
    </xf>
    <xf numFmtId="4" fontId="2" fillId="0" borderId="0" xfId="0" applyNumberFormat="1" applyFont="1" applyFill="1" applyBorder="1" applyAlignment="1">
      <alignment horizontal="center" vertical="center"/>
    </xf>
    <xf numFmtId="2" fontId="2" fillId="0" borderId="3" xfId="0" applyNumberFormat="1" applyFont="1" applyBorder="1" applyAlignment="1">
      <alignment vertical="center" wrapText="1"/>
    </xf>
    <xf numFmtId="0" fontId="9" fillId="8"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39FAB-0619-4D31-BC8C-44A0BF334DB6}">
  <dimension ref="A1:Q97"/>
  <sheetViews>
    <sheetView zoomScaleNormal="100" workbookViewId="0">
      <selection activeCell="A3" sqref="A3:F3"/>
    </sheetView>
  </sheetViews>
  <sheetFormatPr defaultRowHeight="15" x14ac:dyDescent="0.25"/>
  <cols>
    <col min="1" max="1" width="87.42578125" customWidth="1"/>
    <col min="2" max="2" width="13.85546875" customWidth="1"/>
    <col min="3" max="3" width="18.7109375" customWidth="1"/>
    <col min="4" max="4" width="28" customWidth="1"/>
    <col min="5" max="5" width="14.42578125" style="52" customWidth="1"/>
    <col min="6" max="6" width="16.140625" style="52" customWidth="1"/>
    <col min="7" max="7" width="44" customWidth="1"/>
    <col min="8" max="8" width="14.85546875" customWidth="1"/>
    <col min="9" max="9" width="13.42578125" customWidth="1"/>
    <col min="10" max="10" width="10" customWidth="1"/>
    <col min="11" max="11" width="11.5703125" customWidth="1"/>
  </cols>
  <sheetData>
    <row r="1" spans="1:17" ht="31.5" customHeight="1" x14ac:dyDescent="0.25">
      <c r="A1" s="197" t="s">
        <v>154</v>
      </c>
      <c r="B1" s="197"/>
      <c r="C1" s="197"/>
      <c r="D1" s="197"/>
      <c r="E1" s="197"/>
      <c r="F1" s="197"/>
      <c r="G1" s="50"/>
      <c r="H1" s="50"/>
    </row>
    <row r="2" spans="1:17" ht="36.75" customHeight="1" x14ac:dyDescent="0.25">
      <c r="A2" s="198" t="s">
        <v>177</v>
      </c>
      <c r="B2" s="198"/>
      <c r="C2" s="198"/>
      <c r="D2" s="198"/>
      <c r="E2" s="198"/>
      <c r="F2" s="198"/>
      <c r="G2" s="50"/>
      <c r="H2" s="50"/>
    </row>
    <row r="3" spans="1:17" ht="58.5" customHeight="1" x14ac:dyDescent="0.25">
      <c r="A3" s="198" t="s">
        <v>178</v>
      </c>
      <c r="B3" s="198"/>
      <c r="C3" s="198"/>
      <c r="D3" s="198"/>
      <c r="E3" s="198"/>
      <c r="F3" s="198"/>
      <c r="G3" s="50"/>
      <c r="H3" s="50"/>
    </row>
    <row r="4" spans="1:17" ht="58.5" customHeight="1" x14ac:dyDescent="0.25">
      <c r="A4" s="199" t="s">
        <v>168</v>
      </c>
      <c r="B4" s="199"/>
      <c r="C4" s="199"/>
      <c r="D4" s="199"/>
      <c r="E4" s="199"/>
      <c r="F4" s="199"/>
      <c r="G4" s="50"/>
      <c r="H4" s="50"/>
    </row>
    <row r="5" spans="1:17" ht="15.75" x14ac:dyDescent="0.25">
      <c r="A5" s="138" t="s">
        <v>184</v>
      </c>
      <c r="B5" s="138"/>
      <c r="C5" s="143"/>
      <c r="D5" s="143"/>
      <c r="E5" s="143"/>
      <c r="F5" s="143"/>
      <c r="G5" s="50"/>
      <c r="H5" s="50"/>
    </row>
    <row r="6" spans="1:17" s="140" customFormat="1" ht="18" customHeight="1" x14ac:dyDescent="0.25">
      <c r="C6" s="53"/>
      <c r="D6" s="53"/>
      <c r="E6" s="51"/>
      <c r="F6" s="51"/>
      <c r="G6" s="139"/>
      <c r="H6" s="139"/>
    </row>
    <row r="7" spans="1:17" ht="45.75" customHeight="1" x14ac:dyDescent="0.25">
      <c r="A7" s="130" t="s">
        <v>186</v>
      </c>
      <c r="B7" s="172" t="s">
        <v>156</v>
      </c>
      <c r="C7" s="131" t="s">
        <v>189</v>
      </c>
      <c r="D7" s="172" t="s">
        <v>135</v>
      </c>
      <c r="E7" s="172" t="s">
        <v>7</v>
      </c>
      <c r="F7"/>
      <c r="G7" s="174" t="s">
        <v>192</v>
      </c>
      <c r="H7" s="203" t="s">
        <v>193</v>
      </c>
      <c r="I7" s="204"/>
      <c r="J7" s="123"/>
      <c r="K7" s="123"/>
    </row>
    <row r="8" spans="1:17" ht="19.5" customHeight="1" x14ac:dyDescent="0.25">
      <c r="A8" s="141" t="s">
        <v>188</v>
      </c>
      <c r="B8" s="141"/>
      <c r="C8" s="142"/>
      <c r="D8" s="141"/>
      <c r="E8" s="141"/>
      <c r="F8"/>
      <c r="G8" s="161"/>
      <c r="H8" s="161" t="s">
        <v>150</v>
      </c>
      <c r="I8" s="162" t="s">
        <v>151</v>
      </c>
      <c r="K8" s="123"/>
      <c r="L8" s="123"/>
      <c r="M8" s="123"/>
    </row>
    <row r="9" spans="1:17" ht="24.75" customHeight="1" x14ac:dyDescent="0.25">
      <c r="A9" s="200" t="s">
        <v>158</v>
      </c>
      <c r="B9" s="144" t="s">
        <v>155</v>
      </c>
      <c r="C9" s="145"/>
      <c r="D9" s="132">
        <v>38</v>
      </c>
      <c r="E9" s="13">
        <f>ROUND(C9*D9,2)</f>
        <v>0</v>
      </c>
      <c r="F9" s="133"/>
      <c r="G9" s="147" t="s">
        <v>159</v>
      </c>
      <c r="H9" s="148">
        <f>SUM(E9:E11)</f>
        <v>0</v>
      </c>
      <c r="I9" s="148">
        <f>SUM(E12:E14)</f>
        <v>0</v>
      </c>
      <c r="N9" s="124" t="s">
        <v>149</v>
      </c>
    </row>
    <row r="10" spans="1:17" ht="24" customHeight="1" x14ac:dyDescent="0.25">
      <c r="A10" s="201"/>
      <c r="B10" s="144" t="s">
        <v>157</v>
      </c>
      <c r="C10" s="145"/>
      <c r="D10" s="132">
        <v>44</v>
      </c>
      <c r="E10" s="13">
        <f>ROUND(C10*D10,2)</f>
        <v>0</v>
      </c>
      <c r="F10" s="133"/>
      <c r="G10" s="147" t="s">
        <v>160</v>
      </c>
      <c r="H10" s="175">
        <f>SUM(E17:E19)</f>
        <v>0</v>
      </c>
      <c r="I10" s="148">
        <f>SUM(E20:E22)</f>
        <v>0</v>
      </c>
      <c r="N10" s="196" t="s">
        <v>148</v>
      </c>
      <c r="O10" s="196"/>
      <c r="P10" s="196"/>
      <c r="Q10" s="196"/>
    </row>
    <row r="11" spans="1:17" ht="21" customHeight="1" x14ac:dyDescent="0.25">
      <c r="A11" s="202"/>
      <c r="B11" s="144" t="s">
        <v>223</v>
      </c>
      <c r="C11" s="145"/>
      <c r="D11" s="132">
        <v>51</v>
      </c>
      <c r="E11" s="13">
        <f t="shared" ref="E11:E14" si="0">ROUND(C11*D11,2)</f>
        <v>0</v>
      </c>
      <c r="F11" s="134"/>
      <c r="G11" s="149" t="s">
        <v>196</v>
      </c>
      <c r="H11" s="150">
        <f>H9+H10</f>
        <v>0</v>
      </c>
      <c r="I11" s="150">
        <f>I9+I10</f>
        <v>0</v>
      </c>
      <c r="K11" s="87"/>
      <c r="L11" s="87"/>
      <c r="M11" s="87"/>
    </row>
    <row r="12" spans="1:17" ht="30" x14ac:dyDescent="0.25">
      <c r="A12" s="200" t="s">
        <v>225</v>
      </c>
      <c r="B12" s="144" t="s">
        <v>155</v>
      </c>
      <c r="C12" s="145"/>
      <c r="D12" s="132">
        <v>38</v>
      </c>
      <c r="E12" s="13">
        <f t="shared" si="0"/>
        <v>0</v>
      </c>
      <c r="F12" s="134"/>
      <c r="G12" s="149" t="s">
        <v>185</v>
      </c>
      <c r="H12" s="150">
        <f>H11*1.15</f>
        <v>0</v>
      </c>
      <c r="I12" s="150">
        <f>I11*1.15</f>
        <v>0</v>
      </c>
      <c r="J12" s="90"/>
      <c r="K12" s="90"/>
    </row>
    <row r="13" spans="1:17" x14ac:dyDescent="0.25">
      <c r="A13" s="201"/>
      <c r="B13" s="144" t="s">
        <v>157</v>
      </c>
      <c r="C13" s="145"/>
      <c r="D13" s="132">
        <v>44</v>
      </c>
      <c r="E13" s="13">
        <f t="shared" si="0"/>
        <v>0</v>
      </c>
      <c r="F13" s="134"/>
    </row>
    <row r="14" spans="1:17" ht="15" customHeight="1" x14ac:dyDescent="0.25">
      <c r="A14" s="202"/>
      <c r="B14" s="144" t="s">
        <v>223</v>
      </c>
      <c r="C14" s="145"/>
      <c r="D14" s="132">
        <v>51</v>
      </c>
      <c r="E14" s="13">
        <f t="shared" si="0"/>
        <v>0</v>
      </c>
      <c r="F14" s="134"/>
    </row>
    <row r="15" spans="1:17" ht="15" customHeight="1" x14ac:dyDescent="0.25">
      <c r="A15" s="206" t="s">
        <v>187</v>
      </c>
      <c r="B15" s="207"/>
      <c r="C15" s="207"/>
      <c r="D15" s="208"/>
      <c r="E15" s="146">
        <f>SUM(E9:E14)</f>
        <v>0</v>
      </c>
      <c r="F15" s="134"/>
    </row>
    <row r="16" spans="1:17" ht="15" customHeight="1" x14ac:dyDescent="0.25">
      <c r="A16" s="141" t="s">
        <v>190</v>
      </c>
      <c r="B16" s="141"/>
      <c r="C16" s="142"/>
      <c r="D16" s="141"/>
      <c r="E16" s="141"/>
      <c r="F16" s="134"/>
    </row>
    <row r="17" spans="1:6" ht="15" customHeight="1" x14ac:dyDescent="0.25">
      <c r="A17" s="200" t="s">
        <v>158</v>
      </c>
      <c r="B17" s="144" t="s">
        <v>155</v>
      </c>
      <c r="C17" s="145"/>
      <c r="D17" s="132">
        <v>38</v>
      </c>
      <c r="E17" s="13">
        <f>ROUND(C17*D17,2)</f>
        <v>0</v>
      </c>
      <c r="F17" s="134"/>
    </row>
    <row r="18" spans="1:6" ht="15" customHeight="1" x14ac:dyDescent="0.25">
      <c r="A18" s="201"/>
      <c r="B18" s="144" t="s">
        <v>157</v>
      </c>
      <c r="C18" s="145"/>
      <c r="D18" s="132">
        <v>44</v>
      </c>
      <c r="E18" s="13">
        <f>ROUND(C18*D18,2)</f>
        <v>0</v>
      </c>
      <c r="F18" s="134"/>
    </row>
    <row r="19" spans="1:6" ht="15" customHeight="1" x14ac:dyDescent="0.25">
      <c r="A19" s="202"/>
      <c r="B19" s="144" t="s">
        <v>223</v>
      </c>
      <c r="C19" s="145"/>
      <c r="D19" s="132">
        <v>51</v>
      </c>
      <c r="E19" s="13">
        <f t="shared" ref="E19:E22" si="1">ROUND(C19*D19,2)</f>
        <v>0</v>
      </c>
      <c r="F19" s="134"/>
    </row>
    <row r="20" spans="1:6" ht="15" customHeight="1" x14ac:dyDescent="0.25">
      <c r="A20" s="200" t="s">
        <v>224</v>
      </c>
      <c r="B20" s="144" t="s">
        <v>155</v>
      </c>
      <c r="C20" s="145"/>
      <c r="D20" s="132">
        <v>38</v>
      </c>
      <c r="E20" s="13">
        <f t="shared" si="1"/>
        <v>0</v>
      </c>
      <c r="F20" s="134"/>
    </row>
    <row r="21" spans="1:6" ht="15" customHeight="1" x14ac:dyDescent="0.25">
      <c r="A21" s="201"/>
      <c r="B21" s="144" t="s">
        <v>157</v>
      </c>
      <c r="C21" s="145"/>
      <c r="D21" s="132">
        <v>44</v>
      </c>
      <c r="E21" s="13">
        <f t="shared" si="1"/>
        <v>0</v>
      </c>
      <c r="F21" s="134"/>
    </row>
    <row r="22" spans="1:6" ht="15" customHeight="1" x14ac:dyDescent="0.25">
      <c r="A22" s="202"/>
      <c r="B22" s="144" t="s">
        <v>223</v>
      </c>
      <c r="C22" s="145"/>
      <c r="D22" s="192">
        <v>51</v>
      </c>
      <c r="E22" s="13">
        <f t="shared" si="1"/>
        <v>0</v>
      </c>
      <c r="F22" s="134"/>
    </row>
    <row r="23" spans="1:6" ht="15" customHeight="1" x14ac:dyDescent="0.25">
      <c r="A23" s="206" t="s">
        <v>191</v>
      </c>
      <c r="B23" s="207"/>
      <c r="C23" s="207"/>
      <c r="D23" s="208"/>
      <c r="E23" s="146">
        <f>SUM(E17:E22)</f>
        <v>0</v>
      </c>
      <c r="F23" s="134"/>
    </row>
    <row r="24" spans="1:6" ht="15.75" x14ac:dyDescent="0.25">
      <c r="A24" s="209" t="s">
        <v>171</v>
      </c>
      <c r="B24" s="209"/>
      <c r="C24" s="209"/>
      <c r="D24" s="209"/>
      <c r="E24" s="154">
        <f>E15+E23</f>
        <v>0</v>
      </c>
      <c r="F24"/>
    </row>
    <row r="25" spans="1:6" ht="15.75" x14ac:dyDescent="0.25">
      <c r="A25" s="210" t="s">
        <v>195</v>
      </c>
      <c r="B25" s="210"/>
      <c r="C25" s="210"/>
      <c r="D25" s="210"/>
      <c r="E25" s="173">
        <f>E24*1.15</f>
        <v>0</v>
      </c>
      <c r="F25"/>
    </row>
    <row r="26" spans="1:6" ht="15.75" x14ac:dyDescent="0.25">
      <c r="A26" s="176"/>
      <c r="B26" s="176"/>
      <c r="C26" s="176"/>
      <c r="D26" s="176"/>
      <c r="E26" s="177"/>
      <c r="F26"/>
    </row>
    <row r="27" spans="1:6" ht="15.75" x14ac:dyDescent="0.25">
      <c r="A27" s="178" t="s">
        <v>194</v>
      </c>
      <c r="B27" s="179"/>
      <c r="C27" s="179"/>
      <c r="D27" s="179"/>
      <c r="E27" s="180"/>
      <c r="F27"/>
    </row>
    <row r="28" spans="1:6" x14ac:dyDescent="0.25">
      <c r="A28" s="205" t="s">
        <v>152</v>
      </c>
      <c r="B28" s="205"/>
      <c r="C28" s="205"/>
      <c r="D28" s="205"/>
      <c r="E28" s="205"/>
      <c r="F28"/>
    </row>
    <row r="29" spans="1:6" ht="48" customHeight="1" x14ac:dyDescent="0.25">
      <c r="A29" s="205" t="s">
        <v>222</v>
      </c>
      <c r="B29" s="205"/>
      <c r="C29" s="205"/>
      <c r="D29" s="205"/>
      <c r="E29" s="205"/>
      <c r="F29"/>
    </row>
    <row r="31" spans="1:6" x14ac:dyDescent="0.25">
      <c r="E31"/>
      <c r="F31"/>
    </row>
    <row r="32" spans="1:6" ht="15.75" x14ac:dyDescent="0.25">
      <c r="A32" s="116"/>
      <c r="B32" s="116"/>
      <c r="C32" s="116"/>
      <c r="D32" s="116"/>
      <c r="E32" s="110"/>
      <c r="F32" s="110"/>
    </row>
    <row r="33" spans="1:11" ht="15.75" x14ac:dyDescent="0.25">
      <c r="A33" s="102"/>
      <c r="B33" s="102"/>
      <c r="C33" s="103"/>
      <c r="D33" s="104"/>
      <c r="E33" s="101"/>
      <c r="F33" s="101"/>
    </row>
    <row r="34" spans="1:11" x14ac:dyDescent="0.25">
      <c r="I34" s="125"/>
      <c r="J34" s="125"/>
      <c r="K34" s="125"/>
    </row>
    <row r="35" spans="1:11" x14ac:dyDescent="0.25">
      <c r="I35" s="125"/>
      <c r="J35" s="125"/>
      <c r="K35" s="125"/>
    </row>
    <row r="36" spans="1:11" x14ac:dyDescent="0.25">
      <c r="I36" s="125"/>
      <c r="J36" s="125"/>
      <c r="K36" s="125"/>
    </row>
    <row r="37" spans="1:11" x14ac:dyDescent="0.25">
      <c r="I37" s="125"/>
      <c r="J37" s="125"/>
      <c r="K37" s="125"/>
    </row>
    <row r="38" spans="1:11" x14ac:dyDescent="0.25">
      <c r="I38" s="125"/>
      <c r="J38" s="125"/>
      <c r="K38" s="125"/>
    </row>
    <row r="39" spans="1:11" x14ac:dyDescent="0.25">
      <c r="I39" s="125"/>
      <c r="J39" s="125"/>
      <c r="K39" s="125"/>
    </row>
    <row r="40" spans="1:11" x14ac:dyDescent="0.25">
      <c r="I40" s="125"/>
      <c r="J40" s="125"/>
      <c r="K40" s="125"/>
    </row>
    <row r="41" spans="1:11" x14ac:dyDescent="0.25">
      <c r="I41" s="125"/>
      <c r="J41" s="125"/>
      <c r="K41" s="125"/>
    </row>
    <row r="42" spans="1:11" x14ac:dyDescent="0.25">
      <c r="I42" s="125"/>
      <c r="J42" s="125"/>
      <c r="K42" s="125"/>
    </row>
    <row r="43" spans="1:11" x14ac:dyDescent="0.25">
      <c r="I43" s="125"/>
      <c r="J43" s="125"/>
      <c r="K43" s="125"/>
    </row>
    <row r="44" spans="1:11" x14ac:dyDescent="0.25">
      <c r="I44" s="125"/>
      <c r="J44" s="125"/>
      <c r="K44" s="125"/>
    </row>
    <row r="45" spans="1:11" x14ac:dyDescent="0.25">
      <c r="I45" s="125"/>
      <c r="J45" s="125"/>
      <c r="K45" s="125"/>
    </row>
    <row r="46" spans="1:11" ht="15.75" x14ac:dyDescent="0.25">
      <c r="I46" s="118"/>
      <c r="J46" s="118"/>
      <c r="K46" s="118"/>
    </row>
    <row r="47" spans="1:11" x14ac:dyDescent="0.25">
      <c r="I47" s="86"/>
      <c r="J47" s="87"/>
      <c r="K47" s="87"/>
    </row>
    <row r="48" spans="1:11" ht="15.75" x14ac:dyDescent="0.25">
      <c r="A48" s="126"/>
      <c r="B48" s="126"/>
      <c r="C48" s="119"/>
      <c r="D48" s="119"/>
      <c r="E48" s="119"/>
      <c r="F48" s="114"/>
      <c r="I48" s="89"/>
      <c r="J48" s="79"/>
      <c r="K48" s="79"/>
    </row>
    <row r="49" spans="1:11" ht="32.25" customHeight="1" x14ac:dyDescent="0.25">
      <c r="A49" s="126"/>
      <c r="B49" s="126"/>
      <c r="C49" s="120"/>
      <c r="D49" s="120"/>
      <c r="E49" s="120"/>
      <c r="F49" s="114"/>
      <c r="G49" s="125"/>
      <c r="H49" s="88"/>
      <c r="I49" s="89"/>
      <c r="J49" s="79"/>
      <c r="K49" s="88"/>
    </row>
    <row r="50" spans="1:11" ht="15.75" x14ac:dyDescent="0.25">
      <c r="A50" s="127"/>
      <c r="B50" s="127"/>
      <c r="C50" s="127"/>
      <c r="D50" s="127"/>
      <c r="E50" s="79"/>
      <c r="F50" s="79"/>
      <c r="G50" s="125"/>
      <c r="H50" s="88"/>
      <c r="I50" s="129"/>
      <c r="J50" s="128"/>
      <c r="K50" s="128"/>
    </row>
    <row r="51" spans="1:11" x14ac:dyDescent="0.25">
      <c r="A51" s="127"/>
      <c r="B51" s="127"/>
      <c r="C51" s="127"/>
      <c r="D51" s="127"/>
      <c r="E51" s="79"/>
      <c r="F51" s="79"/>
      <c r="G51" s="125"/>
      <c r="H51" s="128"/>
      <c r="I51" s="125"/>
      <c r="J51" s="125"/>
      <c r="K51" s="125"/>
    </row>
    <row r="52" spans="1:11" ht="36" customHeight="1" x14ac:dyDescent="0.25">
      <c r="A52" s="115"/>
      <c r="B52" s="115"/>
      <c r="C52" s="121"/>
      <c r="D52" s="121"/>
      <c r="E52" s="118"/>
      <c r="F52" s="118"/>
      <c r="G52" s="125"/>
      <c r="H52" s="125"/>
      <c r="I52" s="125"/>
      <c r="J52" s="125"/>
      <c r="K52" s="125"/>
    </row>
    <row r="53" spans="1:11" ht="15.75" x14ac:dyDescent="0.25">
      <c r="A53" s="194"/>
      <c r="B53" s="194"/>
      <c r="C53" s="194"/>
      <c r="D53" s="194"/>
      <c r="E53" s="110"/>
      <c r="F53" s="110"/>
      <c r="G53" s="125"/>
      <c r="H53" s="125"/>
    </row>
    <row r="54" spans="1:11" ht="15.75" x14ac:dyDescent="0.25">
      <c r="A54" s="102"/>
      <c r="B54" s="102"/>
      <c r="C54" s="103"/>
      <c r="D54" s="104"/>
      <c r="E54" s="101"/>
      <c r="F54" s="101"/>
    </row>
    <row r="55" spans="1:11" ht="15.75" x14ac:dyDescent="0.25">
      <c r="A55" s="105"/>
      <c r="B55" s="105"/>
      <c r="C55" s="106"/>
      <c r="D55" s="101"/>
      <c r="E55" s="101"/>
      <c r="F55" s="88"/>
    </row>
    <row r="56" spans="1:11" ht="15.75" x14ac:dyDescent="0.25">
      <c r="A56" s="100"/>
      <c r="B56" s="100"/>
      <c r="C56" s="106"/>
      <c r="D56" s="101"/>
      <c r="E56" s="101"/>
      <c r="F56" s="88"/>
    </row>
    <row r="57" spans="1:11" ht="15.75" x14ac:dyDescent="0.25">
      <c r="A57" s="100"/>
      <c r="B57" s="100"/>
      <c r="C57" s="106"/>
      <c r="D57" s="101"/>
      <c r="E57" s="101"/>
      <c r="F57" s="88"/>
    </row>
    <row r="58" spans="1:11" ht="15.75" x14ac:dyDescent="0.25">
      <c r="A58" s="100"/>
      <c r="B58" s="100"/>
      <c r="C58" s="106"/>
      <c r="D58" s="101"/>
      <c r="E58" s="101"/>
      <c r="F58" s="88"/>
    </row>
    <row r="59" spans="1:11" ht="15.75" x14ac:dyDescent="0.25">
      <c r="A59" s="102"/>
      <c r="B59" s="102"/>
      <c r="C59" s="103"/>
      <c r="D59" s="104"/>
      <c r="E59" s="101"/>
      <c r="F59" s="88"/>
    </row>
    <row r="60" spans="1:11" ht="15.75" x14ac:dyDescent="0.25">
      <c r="A60" s="105"/>
      <c r="B60" s="105"/>
      <c r="C60" s="106"/>
      <c r="D60" s="101"/>
      <c r="E60" s="101"/>
      <c r="F60" s="88"/>
    </row>
    <row r="61" spans="1:11" ht="15.75" x14ac:dyDescent="0.25">
      <c r="A61" s="100"/>
      <c r="B61" s="100"/>
      <c r="C61" s="106"/>
      <c r="D61" s="101"/>
      <c r="E61" s="101"/>
      <c r="F61" s="88"/>
    </row>
    <row r="62" spans="1:11" ht="15.75" x14ac:dyDescent="0.25">
      <c r="A62" s="100"/>
      <c r="B62" s="100"/>
      <c r="C62" s="106"/>
      <c r="D62" s="101"/>
      <c r="E62" s="101"/>
      <c r="F62" s="88"/>
    </row>
    <row r="63" spans="1:11" ht="15.75" x14ac:dyDescent="0.25">
      <c r="A63" s="100"/>
      <c r="B63" s="100"/>
      <c r="C63" s="106"/>
      <c r="D63" s="101"/>
      <c r="E63" s="101"/>
      <c r="F63" s="88"/>
    </row>
    <row r="64" spans="1:11" ht="15.75" x14ac:dyDescent="0.25">
      <c r="A64" s="108"/>
      <c r="B64" s="108"/>
      <c r="C64" s="109"/>
      <c r="D64" s="109"/>
      <c r="E64" s="110"/>
      <c r="F64" s="111"/>
    </row>
    <row r="65" spans="1:11" ht="15.75" x14ac:dyDescent="0.25">
      <c r="A65" s="112"/>
      <c r="B65" s="112"/>
      <c r="C65" s="106"/>
      <c r="D65" s="101"/>
      <c r="E65" s="101"/>
      <c r="F65" s="88"/>
    </row>
    <row r="66" spans="1:11" ht="15.75" x14ac:dyDescent="0.25">
      <c r="A66" s="194"/>
      <c r="B66" s="194"/>
      <c r="C66" s="194"/>
      <c r="D66" s="194"/>
      <c r="E66" s="101"/>
      <c r="F66" s="88"/>
    </row>
    <row r="67" spans="1:11" ht="15.75" x14ac:dyDescent="0.25">
      <c r="A67" s="113"/>
      <c r="B67" s="113"/>
      <c r="C67" s="194"/>
      <c r="D67" s="194"/>
      <c r="E67" s="194"/>
      <c r="F67" s="114"/>
      <c r="I67" s="136"/>
      <c r="J67" s="136"/>
      <c r="K67" s="136"/>
    </row>
    <row r="68" spans="1:11" ht="15.75" x14ac:dyDescent="0.25">
      <c r="A68" s="113"/>
      <c r="B68" s="113"/>
      <c r="C68" s="194"/>
      <c r="D68" s="194"/>
      <c r="E68" s="194"/>
      <c r="F68" s="101"/>
      <c r="H68" s="136"/>
      <c r="I68" s="86"/>
      <c r="J68" s="86"/>
      <c r="K68" s="86"/>
    </row>
    <row r="69" spans="1:11" ht="15.75" x14ac:dyDescent="0.25">
      <c r="A69" s="113"/>
      <c r="B69" s="113"/>
      <c r="C69" s="194"/>
      <c r="D69" s="194"/>
      <c r="E69" s="194"/>
      <c r="F69" s="114"/>
      <c r="H69" s="85"/>
      <c r="I69" s="89"/>
      <c r="J69" s="89"/>
      <c r="K69" s="89"/>
    </row>
    <row r="70" spans="1:11" ht="32.25" customHeight="1" x14ac:dyDescent="0.25">
      <c r="A70" s="113"/>
      <c r="B70" s="113"/>
      <c r="C70" s="193"/>
      <c r="D70" s="193"/>
      <c r="E70" s="193"/>
      <c r="F70" s="114"/>
      <c r="H70" s="88"/>
      <c r="I70" s="89"/>
      <c r="J70" s="89"/>
      <c r="K70" s="88"/>
    </row>
    <row r="71" spans="1:11" ht="15.75" x14ac:dyDescent="0.25">
      <c r="A71" s="90"/>
      <c r="B71" s="90"/>
      <c r="C71" s="90"/>
      <c r="D71" s="90"/>
      <c r="E71" s="79"/>
      <c r="F71" s="79"/>
      <c r="H71" s="88"/>
      <c r="J71" s="68"/>
    </row>
    <row r="72" spans="1:11" x14ac:dyDescent="0.25">
      <c r="A72" s="90"/>
      <c r="B72" s="90"/>
      <c r="C72" s="90"/>
      <c r="D72" s="90"/>
      <c r="E72" s="79"/>
      <c r="F72" s="79"/>
    </row>
    <row r="73" spans="1:11" x14ac:dyDescent="0.25">
      <c r="A73" s="90"/>
      <c r="B73" s="90"/>
      <c r="C73" s="90"/>
      <c r="D73" s="90"/>
      <c r="E73" s="79"/>
      <c r="F73" s="79"/>
    </row>
    <row r="74" spans="1:11" ht="36.75" customHeight="1" x14ac:dyDescent="0.25">
      <c r="A74" s="115"/>
      <c r="B74" s="115"/>
      <c r="C74" s="195"/>
      <c r="D74" s="195"/>
      <c r="E74" s="101"/>
      <c r="F74" s="101"/>
    </row>
    <row r="75" spans="1:11" ht="15.75" x14ac:dyDescent="0.25">
      <c r="A75" s="194"/>
      <c r="B75" s="194"/>
      <c r="C75" s="194"/>
      <c r="D75" s="194"/>
      <c r="E75" s="110"/>
      <c r="F75" s="110"/>
    </row>
    <row r="76" spans="1:11" ht="15.75" x14ac:dyDescent="0.25">
      <c r="A76" s="102"/>
      <c r="B76" s="102"/>
      <c r="C76" s="103"/>
      <c r="D76" s="104"/>
      <c r="E76" s="101"/>
      <c r="F76" s="101"/>
    </row>
    <row r="77" spans="1:11" ht="15.75" x14ac:dyDescent="0.25">
      <c r="A77" s="105"/>
      <c r="B77" s="105"/>
      <c r="C77" s="106"/>
      <c r="D77" s="107"/>
      <c r="E77" s="101"/>
      <c r="F77" s="88"/>
    </row>
    <row r="78" spans="1:11" ht="15.75" x14ac:dyDescent="0.25">
      <c r="A78" s="100"/>
      <c r="B78" s="100"/>
      <c r="C78" s="106"/>
      <c r="D78" s="107"/>
      <c r="E78" s="101"/>
      <c r="F78" s="88"/>
    </row>
    <row r="79" spans="1:11" ht="15.75" x14ac:dyDescent="0.25">
      <c r="A79" s="100"/>
      <c r="B79" s="100"/>
      <c r="C79" s="106"/>
      <c r="D79" s="107"/>
      <c r="E79" s="101"/>
      <c r="F79" s="88"/>
    </row>
    <row r="80" spans="1:11" ht="15.75" x14ac:dyDescent="0.25">
      <c r="A80" s="100"/>
      <c r="B80" s="100"/>
      <c r="C80" s="106"/>
      <c r="D80" s="107"/>
      <c r="E80" s="101"/>
      <c r="F80" s="88"/>
    </row>
    <row r="81" spans="1:12" ht="15.75" x14ac:dyDescent="0.25">
      <c r="A81" s="102"/>
      <c r="B81" s="102"/>
      <c r="C81" s="103"/>
      <c r="D81" s="104"/>
      <c r="E81" s="101"/>
      <c r="F81" s="88"/>
    </row>
    <row r="82" spans="1:12" ht="15.75" x14ac:dyDescent="0.25">
      <c r="A82" s="105"/>
      <c r="B82" s="105"/>
      <c r="C82" s="106"/>
      <c r="D82" s="107"/>
      <c r="E82" s="101"/>
      <c r="F82" s="88"/>
    </row>
    <row r="83" spans="1:12" ht="15.75" x14ac:dyDescent="0.25">
      <c r="A83" s="100"/>
      <c r="B83" s="100"/>
      <c r="C83" s="106"/>
      <c r="D83" s="107"/>
      <c r="E83" s="101"/>
      <c r="F83" s="88"/>
    </row>
    <row r="84" spans="1:12" ht="15.75" x14ac:dyDescent="0.25">
      <c r="A84" s="100"/>
      <c r="B84" s="100"/>
      <c r="C84" s="106"/>
      <c r="D84" s="107"/>
      <c r="E84" s="101"/>
      <c r="F84" s="88"/>
    </row>
    <row r="85" spans="1:12" ht="15.75" x14ac:dyDescent="0.25">
      <c r="A85" s="100"/>
      <c r="B85" s="100"/>
      <c r="C85" s="106"/>
      <c r="D85" s="107"/>
      <c r="E85" s="101"/>
      <c r="F85" s="88"/>
    </row>
    <row r="86" spans="1:12" ht="15.75" x14ac:dyDescent="0.25">
      <c r="A86" s="108"/>
      <c r="B86" s="108"/>
      <c r="C86" s="109"/>
      <c r="D86" s="109"/>
      <c r="E86" s="110"/>
      <c r="F86" s="111"/>
    </row>
    <row r="87" spans="1:12" ht="15.75" x14ac:dyDescent="0.25">
      <c r="A87" s="112"/>
      <c r="B87" s="112"/>
      <c r="C87" s="106"/>
      <c r="D87" s="101"/>
      <c r="E87" s="101"/>
      <c r="F87" s="88"/>
    </row>
    <row r="88" spans="1:12" ht="15.75" x14ac:dyDescent="0.25">
      <c r="A88" s="194"/>
      <c r="B88" s="194"/>
      <c r="C88" s="194"/>
      <c r="D88" s="194"/>
      <c r="E88" s="101"/>
      <c r="F88" s="88"/>
    </row>
    <row r="89" spans="1:12" ht="15.75" x14ac:dyDescent="0.25">
      <c r="A89" s="113"/>
      <c r="B89" s="113"/>
      <c r="C89" s="194"/>
      <c r="D89" s="194"/>
      <c r="E89" s="194"/>
      <c r="F89" s="114"/>
      <c r="I89" s="86"/>
      <c r="J89" s="86"/>
      <c r="K89" s="86"/>
    </row>
    <row r="90" spans="1:12" ht="15.75" x14ac:dyDescent="0.25">
      <c r="A90" s="113"/>
      <c r="B90" s="113"/>
      <c r="C90" s="194"/>
      <c r="D90" s="194"/>
      <c r="E90" s="194"/>
      <c r="F90" s="101"/>
      <c r="H90" s="85"/>
      <c r="I90" s="89"/>
      <c r="J90" s="89"/>
      <c r="K90" s="89"/>
    </row>
    <row r="91" spans="1:12" ht="15.75" x14ac:dyDescent="0.25">
      <c r="A91" s="113"/>
      <c r="B91" s="113"/>
      <c r="C91" s="194"/>
      <c r="D91" s="194"/>
      <c r="E91" s="194"/>
      <c r="F91" s="114"/>
      <c r="H91" s="88"/>
      <c r="I91" s="89"/>
      <c r="J91" s="89"/>
      <c r="K91" s="88"/>
    </row>
    <row r="92" spans="1:12" ht="36" customHeight="1" x14ac:dyDescent="0.25">
      <c r="A92" s="113"/>
      <c r="B92" s="113"/>
      <c r="C92" s="193"/>
      <c r="D92" s="193"/>
      <c r="E92" s="193"/>
      <c r="F92" s="114"/>
      <c r="H92" s="88"/>
      <c r="I92" s="90"/>
      <c r="J92" s="90"/>
      <c r="K92" s="91"/>
    </row>
    <row r="93" spans="1:12" x14ac:dyDescent="0.25">
      <c r="H93" s="90"/>
    </row>
    <row r="94" spans="1:12" x14ac:dyDescent="0.25">
      <c r="A94" s="82"/>
      <c r="B94" s="82"/>
    </row>
    <row r="95" spans="1:12" x14ac:dyDescent="0.25">
      <c r="A95" s="92" t="s">
        <v>142</v>
      </c>
      <c r="B95" s="92"/>
    </row>
    <row r="96" spans="1:12" x14ac:dyDescent="0.25">
      <c r="A96" s="97"/>
      <c r="B96" s="97"/>
      <c r="C96" s="84"/>
      <c r="D96" s="84"/>
      <c r="E96" s="98"/>
      <c r="F96" s="98"/>
      <c r="I96" s="84"/>
      <c r="J96" s="84"/>
      <c r="K96" s="84"/>
      <c r="L96" s="84"/>
    </row>
    <row r="97" spans="7:8" x14ac:dyDescent="0.25">
      <c r="G97" s="84"/>
      <c r="H97" s="84"/>
    </row>
  </sheetData>
  <mergeCells count="29">
    <mergeCell ref="A66:D66"/>
    <mergeCell ref="A53:D53"/>
    <mergeCell ref="A24:D24"/>
    <mergeCell ref="A25:D25"/>
    <mergeCell ref="A12:A14"/>
    <mergeCell ref="A17:A19"/>
    <mergeCell ref="A20:A22"/>
    <mergeCell ref="A29:E29"/>
    <mergeCell ref="A28:E28"/>
    <mergeCell ref="A15:D15"/>
    <mergeCell ref="A23:D23"/>
    <mergeCell ref="N10:Q10"/>
    <mergeCell ref="A1:F1"/>
    <mergeCell ref="A2:F2"/>
    <mergeCell ref="A3:F3"/>
    <mergeCell ref="A4:F4"/>
    <mergeCell ref="A9:A11"/>
    <mergeCell ref="H7:I7"/>
    <mergeCell ref="C70:E70"/>
    <mergeCell ref="C67:E67"/>
    <mergeCell ref="C91:E91"/>
    <mergeCell ref="C92:E92"/>
    <mergeCell ref="C74:D74"/>
    <mergeCell ref="A75:D75"/>
    <mergeCell ref="A88:D88"/>
    <mergeCell ref="C89:E89"/>
    <mergeCell ref="C90:E90"/>
    <mergeCell ref="C69:E69"/>
    <mergeCell ref="C68:E6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9D1DE-4B03-40E9-A5BF-B36C54B02C36}">
  <dimension ref="A1:K17"/>
  <sheetViews>
    <sheetView workbookViewId="0">
      <selection activeCell="A13" sqref="A13:F13"/>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47" t="s">
        <v>80</v>
      </c>
      <c r="B1" s="247"/>
      <c r="C1" s="247"/>
      <c r="D1" s="247"/>
      <c r="E1" s="247"/>
    </row>
    <row r="2" spans="1:11" ht="16.5" thickBot="1" x14ac:dyDescent="0.3">
      <c r="A2">
        <v>1</v>
      </c>
      <c r="B2" s="257" t="s">
        <v>0</v>
      </c>
      <c r="C2" s="257"/>
      <c r="D2" s="257"/>
      <c r="I2" s="248" t="s">
        <v>37</v>
      </c>
      <c r="J2" s="249"/>
      <c r="K2" s="250"/>
    </row>
    <row r="3" spans="1:11" ht="25.5" x14ac:dyDescent="0.25">
      <c r="A3" s="2" t="s">
        <v>2</v>
      </c>
      <c r="B3" s="2" t="s">
        <v>3</v>
      </c>
      <c r="C3" s="11" t="s">
        <v>38</v>
      </c>
      <c r="D3" s="30" t="s">
        <v>82</v>
      </c>
      <c r="E3" s="31" t="s">
        <v>40</v>
      </c>
      <c r="F3" s="31" t="s">
        <v>81</v>
      </c>
      <c r="G3" s="2" t="s">
        <v>7</v>
      </c>
      <c r="I3" s="9"/>
      <c r="J3" s="9"/>
      <c r="K3" s="9"/>
    </row>
    <row r="4" spans="1:11" x14ac:dyDescent="0.25">
      <c r="A4" s="5">
        <v>1</v>
      </c>
      <c r="B4" s="32" t="s">
        <v>85</v>
      </c>
      <c r="C4" s="5"/>
      <c r="D4" s="5" t="s">
        <v>83</v>
      </c>
      <c r="E4" s="5"/>
      <c r="F4" s="7"/>
      <c r="G4" s="7">
        <f>E4*F4</f>
        <v>0</v>
      </c>
      <c r="J4" s="16"/>
    </row>
    <row r="5" spans="1:11" x14ac:dyDescent="0.25">
      <c r="A5" s="5">
        <v>2</v>
      </c>
      <c r="B5" s="32" t="s">
        <v>86</v>
      </c>
      <c r="C5" s="5"/>
      <c r="D5" s="5"/>
      <c r="E5" s="5"/>
      <c r="F5" s="7"/>
      <c r="G5" s="7">
        <f>E5*F5</f>
        <v>0</v>
      </c>
    </row>
    <row r="6" spans="1:11" x14ac:dyDescent="0.25">
      <c r="A6" s="5">
        <v>3</v>
      </c>
      <c r="B6" s="32" t="s">
        <v>87</v>
      </c>
      <c r="C6" s="5"/>
      <c r="D6" s="5"/>
      <c r="E6" s="5"/>
      <c r="F6" s="7"/>
      <c r="G6" s="7">
        <f>E6*F6</f>
        <v>0</v>
      </c>
    </row>
    <row r="7" spans="1:11" x14ac:dyDescent="0.25">
      <c r="A7" s="5">
        <v>4</v>
      </c>
      <c r="B7" s="32" t="s">
        <v>85</v>
      </c>
      <c r="C7" s="5"/>
      <c r="D7" s="5" t="s">
        <v>84</v>
      </c>
      <c r="E7" s="5"/>
      <c r="F7" s="7"/>
      <c r="G7" s="7">
        <f>E7*F7</f>
        <v>0</v>
      </c>
    </row>
    <row r="8" spans="1:11" x14ac:dyDescent="0.25">
      <c r="A8" s="5">
        <v>5</v>
      </c>
      <c r="B8" s="32" t="s">
        <v>86</v>
      </c>
      <c r="C8" s="5"/>
      <c r="D8" s="5"/>
      <c r="E8" s="5"/>
      <c r="F8" s="7"/>
      <c r="G8" s="7">
        <f>E8*F8</f>
        <v>0</v>
      </c>
    </row>
    <row r="9" spans="1:11" x14ac:dyDescent="0.25">
      <c r="A9" s="5">
        <v>6</v>
      </c>
      <c r="B9" s="32" t="s">
        <v>86</v>
      </c>
      <c r="C9" s="5"/>
      <c r="D9" s="5" t="s">
        <v>89</v>
      </c>
      <c r="E9" s="5"/>
      <c r="F9" s="7"/>
      <c r="G9" s="7">
        <f>E9+F9</f>
        <v>0</v>
      </c>
    </row>
    <row r="10" spans="1:11" x14ac:dyDescent="0.25">
      <c r="A10" s="5">
        <v>7</v>
      </c>
      <c r="B10" s="32" t="s">
        <v>87</v>
      </c>
      <c r="C10" s="5"/>
      <c r="D10" s="5" t="s">
        <v>90</v>
      </c>
      <c r="E10" s="5"/>
      <c r="F10" s="7"/>
      <c r="G10" s="7">
        <f>E10+F10</f>
        <v>0</v>
      </c>
    </row>
    <row r="11" spans="1:11" x14ac:dyDescent="0.25">
      <c r="A11" s="5">
        <v>8</v>
      </c>
      <c r="B11" s="32" t="s">
        <v>88</v>
      </c>
      <c r="C11" s="5"/>
      <c r="D11" s="5" t="s">
        <v>91</v>
      </c>
      <c r="E11" s="5"/>
      <c r="F11" s="7"/>
      <c r="G11" s="7">
        <v>0</v>
      </c>
    </row>
    <row r="12" spans="1:11" x14ac:dyDescent="0.25">
      <c r="A12" s="5">
        <v>9</v>
      </c>
      <c r="B12" s="32" t="s">
        <v>88</v>
      </c>
      <c r="C12" s="5"/>
      <c r="D12" s="5"/>
      <c r="E12" s="5"/>
      <c r="F12" s="7"/>
      <c r="G12" s="7">
        <f>E12+F12</f>
        <v>0</v>
      </c>
    </row>
    <row r="13" spans="1:11" x14ac:dyDescent="0.25">
      <c r="A13" s="244" t="s">
        <v>92</v>
      </c>
      <c r="B13" s="244"/>
      <c r="C13" s="244"/>
      <c r="D13" s="244"/>
      <c r="E13" s="244"/>
      <c r="F13" s="244"/>
      <c r="G13" s="8">
        <f>SUM(G4:G12)</f>
        <v>0</v>
      </c>
    </row>
    <row r="14" spans="1:11" x14ac:dyDescent="0.25">
      <c r="A14" s="17"/>
      <c r="B14" s="17"/>
      <c r="C14" s="17"/>
      <c r="D14" s="17"/>
      <c r="E14" s="17"/>
      <c r="F14" s="17"/>
      <c r="G14" s="18"/>
    </row>
    <row r="15" spans="1:11" x14ac:dyDescent="0.25">
      <c r="A15" s="17"/>
      <c r="B15" s="17"/>
      <c r="C15" s="17"/>
      <c r="D15" s="17"/>
      <c r="E15" s="17"/>
      <c r="F15" s="17"/>
      <c r="G15" s="18"/>
    </row>
    <row r="16" spans="1:11" x14ac:dyDescent="0.25">
      <c r="A16" s="17"/>
      <c r="B16" s="17"/>
      <c r="C16" s="17"/>
      <c r="D16" s="17"/>
      <c r="E16" s="17"/>
      <c r="F16" s="17"/>
      <c r="G16" s="18"/>
    </row>
    <row r="17" spans="2:2" x14ac:dyDescent="0.25">
      <c r="B17" s="17"/>
    </row>
  </sheetData>
  <mergeCells count="4">
    <mergeCell ref="A1:E1"/>
    <mergeCell ref="B2:D2"/>
    <mergeCell ref="I2:K2"/>
    <mergeCell ref="A13:F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E10F-109D-4A4B-83AC-9C9A344A4AB5}">
  <dimension ref="A1:N45"/>
  <sheetViews>
    <sheetView workbookViewId="0">
      <selection activeCell="J42" sqref="J42"/>
    </sheetView>
  </sheetViews>
  <sheetFormatPr defaultRowHeight="15" x14ac:dyDescent="0.25"/>
  <cols>
    <col min="2" max="3" width="13.140625" customWidth="1"/>
    <col min="4" max="4" width="30.7109375" customWidth="1"/>
    <col min="5" max="5" width="23.7109375" customWidth="1"/>
    <col min="6" max="6" width="20.5703125" customWidth="1"/>
    <col min="7" max="7" width="14.28515625" customWidth="1"/>
    <col min="8" max="8" width="14.85546875" customWidth="1"/>
    <col min="9" max="9" width="13" customWidth="1"/>
    <col min="10" max="10" width="12.42578125" customWidth="1"/>
    <col min="11" max="11" width="10.42578125" customWidth="1"/>
    <col min="12" max="13" width="10.7109375" customWidth="1"/>
    <col min="14" max="14" width="11.42578125" customWidth="1"/>
  </cols>
  <sheetData>
    <row r="1" spans="1:13" ht="34.5" customHeight="1" x14ac:dyDescent="0.25">
      <c r="A1" s="33" t="s">
        <v>95</v>
      </c>
      <c r="B1" s="33"/>
      <c r="C1" s="33"/>
      <c r="D1" s="33"/>
      <c r="E1" s="33"/>
      <c r="F1" s="33"/>
      <c r="G1" s="33"/>
      <c r="H1" s="33"/>
      <c r="K1" s="248" t="s">
        <v>116</v>
      </c>
      <c r="L1" s="249"/>
      <c r="M1" s="250"/>
    </row>
    <row r="2" spans="1:13" ht="15.75" x14ac:dyDescent="0.25">
      <c r="A2" s="35" t="s">
        <v>119</v>
      </c>
      <c r="B2" s="19"/>
      <c r="C2" s="19"/>
      <c r="D2" s="19"/>
      <c r="E2" s="19"/>
      <c r="F2" s="19"/>
      <c r="G2" s="19"/>
      <c r="H2" s="19"/>
      <c r="K2" s="9" t="s">
        <v>9</v>
      </c>
      <c r="L2" s="9" t="s">
        <v>10</v>
      </c>
      <c r="M2" s="9" t="s">
        <v>11</v>
      </c>
    </row>
    <row r="3" spans="1:13" ht="15" customHeight="1" x14ac:dyDescent="0.25">
      <c r="A3" t="s">
        <v>100</v>
      </c>
      <c r="K3" s="9"/>
      <c r="L3" s="9"/>
      <c r="M3" s="9"/>
    </row>
    <row r="4" spans="1:13" x14ac:dyDescent="0.25">
      <c r="A4" s="265" t="s">
        <v>2</v>
      </c>
      <c r="B4" s="265" t="s">
        <v>3</v>
      </c>
      <c r="C4" s="263" t="s">
        <v>38</v>
      </c>
      <c r="D4" s="263" t="s">
        <v>97</v>
      </c>
      <c r="E4" s="263" t="s">
        <v>114</v>
      </c>
      <c r="F4" s="265" t="s">
        <v>93</v>
      </c>
      <c r="G4" s="263" t="s">
        <v>107</v>
      </c>
      <c r="H4" s="263" t="s">
        <v>106</v>
      </c>
      <c r="I4" s="263" t="s">
        <v>94</v>
      </c>
    </row>
    <row r="5" spans="1:13" ht="51" customHeight="1" x14ac:dyDescent="0.25">
      <c r="A5" s="265"/>
      <c r="B5" s="265"/>
      <c r="C5" s="264"/>
      <c r="D5" s="264"/>
      <c r="E5" s="264"/>
      <c r="F5" s="265"/>
      <c r="G5" s="264"/>
      <c r="H5" s="264"/>
      <c r="I5" s="264"/>
    </row>
    <row r="6" spans="1:13" x14ac:dyDescent="0.25">
      <c r="A6" s="9">
        <v>1</v>
      </c>
      <c r="B6" s="9"/>
      <c r="C6" s="9"/>
      <c r="D6" s="9"/>
      <c r="E6" s="9"/>
      <c r="F6" s="9"/>
      <c r="G6" s="48"/>
      <c r="H6" s="9">
        <v>1.38</v>
      </c>
      <c r="I6" s="13">
        <f>G6*H6</f>
        <v>0</v>
      </c>
    </row>
    <row r="7" spans="1:13" x14ac:dyDescent="0.25">
      <c r="A7" s="9">
        <v>2</v>
      </c>
      <c r="B7" s="9"/>
      <c r="C7" s="9"/>
      <c r="D7" s="9"/>
      <c r="E7" s="9"/>
      <c r="F7" s="9"/>
      <c r="G7" s="48"/>
      <c r="H7" s="9">
        <v>2.0699999999999998</v>
      </c>
      <c r="I7" s="13">
        <f t="shared" ref="I7:I15" si="0">G7*H7</f>
        <v>0</v>
      </c>
    </row>
    <row r="8" spans="1:13" x14ac:dyDescent="0.25">
      <c r="A8" s="9">
        <v>3</v>
      </c>
      <c r="B8" s="9"/>
      <c r="C8" s="9"/>
      <c r="D8" s="9"/>
      <c r="E8" s="9"/>
      <c r="F8" s="9"/>
      <c r="G8" s="9"/>
      <c r="H8" s="9">
        <v>1.04</v>
      </c>
      <c r="I8" s="13">
        <f t="shared" si="0"/>
        <v>0</v>
      </c>
    </row>
    <row r="9" spans="1:13" x14ac:dyDescent="0.25">
      <c r="A9" s="9">
        <v>4</v>
      </c>
      <c r="B9" s="9"/>
      <c r="C9" s="9"/>
      <c r="D9" s="9"/>
      <c r="E9" s="9"/>
      <c r="F9" s="9"/>
      <c r="G9" s="9"/>
      <c r="H9" s="9">
        <v>1.5</v>
      </c>
      <c r="I9" s="13">
        <f t="shared" si="0"/>
        <v>0</v>
      </c>
    </row>
    <row r="10" spans="1:13" x14ac:dyDescent="0.25">
      <c r="A10" s="9">
        <v>5</v>
      </c>
      <c r="B10" s="9"/>
      <c r="C10" s="9"/>
      <c r="D10" s="9"/>
      <c r="E10" s="9"/>
      <c r="F10" s="9"/>
      <c r="G10" s="9"/>
      <c r="H10" s="9"/>
      <c r="I10" s="13">
        <f t="shared" si="0"/>
        <v>0</v>
      </c>
    </row>
    <row r="11" spans="1:13" x14ac:dyDescent="0.25">
      <c r="A11" s="9">
        <v>6</v>
      </c>
      <c r="B11" s="9"/>
      <c r="C11" s="9"/>
      <c r="D11" s="9"/>
      <c r="E11" s="9"/>
      <c r="F11" s="9"/>
      <c r="G11" s="9"/>
      <c r="H11" s="9"/>
      <c r="I11" s="13">
        <f t="shared" si="0"/>
        <v>0</v>
      </c>
    </row>
    <row r="12" spans="1:13" x14ac:dyDescent="0.25">
      <c r="A12" s="9">
        <v>7</v>
      </c>
      <c r="B12" s="9"/>
      <c r="C12" s="9"/>
      <c r="D12" s="9"/>
      <c r="E12" s="9"/>
      <c r="F12" s="9"/>
      <c r="G12" s="9"/>
      <c r="H12" s="9"/>
      <c r="I12" s="13">
        <f t="shared" si="0"/>
        <v>0</v>
      </c>
    </row>
    <row r="13" spans="1:13" x14ac:dyDescent="0.25">
      <c r="A13" s="9">
        <v>8</v>
      </c>
      <c r="B13" s="9"/>
      <c r="C13" s="9"/>
      <c r="D13" s="9"/>
      <c r="E13" s="9"/>
      <c r="F13" s="9"/>
      <c r="G13" s="9"/>
      <c r="H13" s="9"/>
      <c r="I13" s="13">
        <f t="shared" si="0"/>
        <v>0</v>
      </c>
    </row>
    <row r="14" spans="1:13" x14ac:dyDescent="0.25">
      <c r="A14" s="9">
        <v>9</v>
      </c>
      <c r="B14" s="9"/>
      <c r="C14" s="9"/>
      <c r="D14" s="9"/>
      <c r="E14" s="9"/>
      <c r="F14" s="9"/>
      <c r="G14" s="9"/>
      <c r="H14" s="9"/>
      <c r="I14" s="13">
        <f t="shared" si="0"/>
        <v>0</v>
      </c>
    </row>
    <row r="15" spans="1:13" x14ac:dyDescent="0.25">
      <c r="A15" s="9">
        <v>10</v>
      </c>
      <c r="B15" s="9"/>
      <c r="C15" s="9"/>
      <c r="D15" s="9"/>
      <c r="E15" s="9"/>
      <c r="F15" s="9"/>
      <c r="G15" s="9"/>
      <c r="H15" s="9"/>
      <c r="I15" s="13">
        <f t="shared" si="0"/>
        <v>0</v>
      </c>
    </row>
    <row r="16" spans="1:13" x14ac:dyDescent="0.25">
      <c r="A16" s="267" t="s">
        <v>96</v>
      </c>
      <c r="B16" s="268"/>
      <c r="C16" s="268"/>
      <c r="D16" s="268"/>
      <c r="E16" s="268"/>
      <c r="F16" s="268"/>
      <c r="G16" s="268"/>
      <c r="H16" s="268"/>
      <c r="I16" s="34">
        <f>SUM(I6:I15)</f>
        <v>0</v>
      </c>
    </row>
    <row r="17" spans="1:14" ht="28.5" customHeight="1" x14ac:dyDescent="0.25">
      <c r="A17" t="s">
        <v>99</v>
      </c>
    </row>
    <row r="18" spans="1:14" ht="27.75" customHeight="1" x14ac:dyDescent="0.25">
      <c r="A18" s="265" t="s">
        <v>2</v>
      </c>
      <c r="B18" s="265" t="s">
        <v>3</v>
      </c>
      <c r="C18" s="266" t="s">
        <v>38</v>
      </c>
      <c r="D18" s="263" t="s">
        <v>98</v>
      </c>
      <c r="E18" s="263" t="s">
        <v>108</v>
      </c>
      <c r="F18" s="266" t="s">
        <v>109</v>
      </c>
      <c r="G18" s="263" t="s">
        <v>101</v>
      </c>
      <c r="H18" s="263" t="s">
        <v>110</v>
      </c>
      <c r="I18" s="265" t="s">
        <v>102</v>
      </c>
      <c r="J18" s="266" t="s">
        <v>103</v>
      </c>
      <c r="L18" s="260" t="s">
        <v>117</v>
      </c>
      <c r="M18" s="261"/>
      <c r="N18" s="262"/>
    </row>
    <row r="19" spans="1:14" x14ac:dyDescent="0.25">
      <c r="A19" s="265"/>
      <c r="B19" s="265"/>
      <c r="C19" s="266"/>
      <c r="D19" s="264"/>
      <c r="E19" s="264"/>
      <c r="F19" s="266"/>
      <c r="G19" s="264"/>
      <c r="H19" s="264"/>
      <c r="I19" s="265"/>
      <c r="J19" s="266"/>
      <c r="L19" s="9" t="s">
        <v>9</v>
      </c>
      <c r="M19" s="9" t="s">
        <v>10</v>
      </c>
      <c r="N19" s="9" t="s">
        <v>11</v>
      </c>
    </row>
    <row r="20" spans="1:14" x14ac:dyDescent="0.25">
      <c r="A20" s="9">
        <v>1</v>
      </c>
      <c r="B20" s="9"/>
      <c r="C20" s="9"/>
      <c r="D20" s="9"/>
      <c r="E20" s="9">
        <v>6</v>
      </c>
      <c r="F20" s="13">
        <v>3</v>
      </c>
      <c r="G20" s="13">
        <v>40</v>
      </c>
      <c r="H20" s="9">
        <v>2</v>
      </c>
      <c r="I20" s="38">
        <v>95</v>
      </c>
      <c r="J20" s="38">
        <f>E20*(F20*G20+H20*I20)</f>
        <v>1860</v>
      </c>
      <c r="L20" s="9"/>
      <c r="M20" s="9"/>
      <c r="N20" s="9"/>
    </row>
    <row r="21" spans="1:14" x14ac:dyDescent="0.25">
      <c r="A21" s="9">
        <v>2</v>
      </c>
      <c r="B21" s="9"/>
      <c r="C21" s="9"/>
      <c r="D21" s="9"/>
      <c r="E21" s="9"/>
      <c r="F21" s="13"/>
      <c r="G21" s="13"/>
      <c r="H21" s="9"/>
      <c r="I21" s="38"/>
      <c r="J21" s="38">
        <f t="shared" ref="J21:J28" si="1">E21*(F21*G21+H21*I21)</f>
        <v>0</v>
      </c>
      <c r="N21" s="37"/>
    </row>
    <row r="22" spans="1:14" x14ac:dyDescent="0.25">
      <c r="A22" s="9">
        <v>3</v>
      </c>
      <c r="B22" s="9"/>
      <c r="C22" s="9"/>
      <c r="D22" s="9"/>
      <c r="E22" s="9"/>
      <c r="F22" s="13"/>
      <c r="G22" s="13"/>
      <c r="H22" s="9"/>
      <c r="I22" s="38"/>
      <c r="J22" s="38">
        <f t="shared" si="1"/>
        <v>0</v>
      </c>
    </row>
    <row r="23" spans="1:14" x14ac:dyDescent="0.25">
      <c r="A23" s="9">
        <v>4</v>
      </c>
      <c r="B23" s="9"/>
      <c r="C23" s="9"/>
      <c r="D23" s="9"/>
      <c r="E23" s="9"/>
      <c r="F23" s="13"/>
      <c r="G23" s="13"/>
      <c r="H23" s="9"/>
      <c r="I23" s="38"/>
      <c r="J23" s="38">
        <f t="shared" si="1"/>
        <v>0</v>
      </c>
    </row>
    <row r="24" spans="1:14" x14ac:dyDescent="0.25">
      <c r="A24" s="9">
        <v>5</v>
      </c>
      <c r="B24" s="9"/>
      <c r="C24" s="9"/>
      <c r="D24" s="9"/>
      <c r="E24" s="9"/>
      <c r="F24" s="13"/>
      <c r="G24" s="13"/>
      <c r="H24" s="9"/>
      <c r="I24" s="38"/>
      <c r="J24" s="38">
        <f t="shared" si="1"/>
        <v>0</v>
      </c>
    </row>
    <row r="25" spans="1:14" x14ac:dyDescent="0.25">
      <c r="A25" s="9">
        <v>6</v>
      </c>
      <c r="B25" s="9"/>
      <c r="C25" s="9"/>
      <c r="D25" s="9"/>
      <c r="E25" s="9"/>
      <c r="F25" s="13"/>
      <c r="G25" s="13"/>
      <c r="H25" s="9"/>
      <c r="I25" s="38"/>
      <c r="J25" s="38">
        <f t="shared" si="1"/>
        <v>0</v>
      </c>
    </row>
    <row r="26" spans="1:14" x14ac:dyDescent="0.25">
      <c r="A26" s="9">
        <v>7</v>
      </c>
      <c r="B26" s="9"/>
      <c r="C26" s="9"/>
      <c r="D26" s="9"/>
      <c r="E26" s="9"/>
      <c r="F26" s="13"/>
      <c r="G26" s="13"/>
      <c r="H26" s="9"/>
      <c r="I26" s="38"/>
      <c r="J26" s="38">
        <f t="shared" si="1"/>
        <v>0</v>
      </c>
    </row>
    <row r="27" spans="1:14" x14ac:dyDescent="0.25">
      <c r="A27" s="9">
        <v>8</v>
      </c>
      <c r="B27" s="9"/>
      <c r="C27" s="9"/>
      <c r="D27" s="9"/>
      <c r="E27" s="9"/>
      <c r="F27" s="13"/>
      <c r="G27" s="13"/>
      <c r="H27" s="9"/>
      <c r="I27" s="38"/>
      <c r="J27" s="38">
        <f t="shared" si="1"/>
        <v>0</v>
      </c>
    </row>
    <row r="28" spans="1:14" x14ac:dyDescent="0.25">
      <c r="A28" s="9">
        <v>9</v>
      </c>
      <c r="B28" s="9"/>
      <c r="C28" s="9"/>
      <c r="D28" s="9"/>
      <c r="E28" s="9"/>
      <c r="F28" s="13"/>
      <c r="G28" s="13"/>
      <c r="H28" s="9"/>
      <c r="I28" s="38"/>
      <c r="J28" s="38">
        <f t="shared" si="1"/>
        <v>0</v>
      </c>
    </row>
    <row r="29" spans="1:14" x14ac:dyDescent="0.25">
      <c r="A29" s="267" t="s">
        <v>134</v>
      </c>
      <c r="B29" s="268"/>
      <c r="C29" s="268"/>
      <c r="D29" s="268"/>
      <c r="E29" s="268"/>
      <c r="F29" s="268"/>
      <c r="G29" s="268"/>
      <c r="H29" s="268"/>
      <c r="I29" s="269"/>
      <c r="J29" s="36">
        <f>SUM(J20:J28)</f>
        <v>1860</v>
      </c>
    </row>
    <row r="30" spans="1:14" x14ac:dyDescent="0.25">
      <c r="A30" t="s">
        <v>105</v>
      </c>
    </row>
    <row r="31" spans="1:14" ht="45" x14ac:dyDescent="0.25">
      <c r="A31" s="39" t="s">
        <v>2</v>
      </c>
      <c r="B31" s="40" t="s">
        <v>4</v>
      </c>
      <c r="C31" s="41" t="s">
        <v>38</v>
      </c>
      <c r="D31" s="41" t="s">
        <v>14</v>
      </c>
      <c r="E31" s="40" t="s">
        <v>111</v>
      </c>
      <c r="F31" s="42" t="s">
        <v>112</v>
      </c>
      <c r="G31" s="40" t="s">
        <v>7</v>
      </c>
    </row>
    <row r="32" spans="1:14" ht="29.25" customHeight="1" x14ac:dyDescent="0.25">
      <c r="A32" s="43">
        <v>1</v>
      </c>
      <c r="B32" s="43"/>
      <c r="C32" s="44"/>
      <c r="D32" s="43"/>
      <c r="E32" s="43"/>
      <c r="F32" s="45">
        <v>26</v>
      </c>
      <c r="G32" s="45">
        <f>E32*F32</f>
        <v>0</v>
      </c>
      <c r="L32" s="248" t="s">
        <v>118</v>
      </c>
      <c r="M32" s="249"/>
      <c r="N32" s="250"/>
    </row>
    <row r="33" spans="1:14" x14ac:dyDescent="0.25">
      <c r="A33" s="43">
        <v>2</v>
      </c>
      <c r="B33" s="43"/>
      <c r="C33" s="43"/>
      <c r="D33" s="43"/>
      <c r="E33" s="43"/>
      <c r="F33" s="45"/>
      <c r="G33" s="45">
        <f t="shared" ref="G33:G41" si="2">E33*F33</f>
        <v>0</v>
      </c>
      <c r="L33" s="9" t="s">
        <v>9</v>
      </c>
      <c r="M33" s="9" t="s">
        <v>10</v>
      </c>
      <c r="N33" s="9" t="s">
        <v>11</v>
      </c>
    </row>
    <row r="34" spans="1:14" x14ac:dyDescent="0.25">
      <c r="A34" s="43">
        <v>3</v>
      </c>
      <c r="B34" s="43"/>
      <c r="C34" s="43"/>
      <c r="D34" s="43"/>
      <c r="E34" s="43"/>
      <c r="F34" s="45"/>
      <c r="G34" s="45">
        <f t="shared" si="2"/>
        <v>0</v>
      </c>
      <c r="L34" s="9"/>
      <c r="M34" s="9"/>
      <c r="N34" s="9"/>
    </row>
    <row r="35" spans="1:14" x14ac:dyDescent="0.25">
      <c r="A35" s="43">
        <v>4</v>
      </c>
      <c r="B35" s="43"/>
      <c r="C35" s="43"/>
      <c r="D35" s="44"/>
      <c r="E35" s="43"/>
      <c r="F35" s="45"/>
      <c r="G35" s="45">
        <f t="shared" si="2"/>
        <v>0</v>
      </c>
    </row>
    <row r="36" spans="1:14" x14ac:dyDescent="0.25">
      <c r="A36" s="43">
        <v>5</v>
      </c>
      <c r="B36" s="43"/>
      <c r="C36" s="44"/>
      <c r="D36" s="43"/>
      <c r="E36" s="43"/>
      <c r="F36" s="45"/>
      <c r="G36" s="45">
        <f t="shared" si="2"/>
        <v>0</v>
      </c>
    </row>
    <row r="37" spans="1:14" x14ac:dyDescent="0.25">
      <c r="A37" s="43">
        <v>6</v>
      </c>
      <c r="B37" s="43"/>
      <c r="C37" s="43"/>
      <c r="D37" s="44"/>
      <c r="E37" s="43"/>
      <c r="F37" s="45"/>
      <c r="G37" s="45">
        <f t="shared" si="2"/>
        <v>0</v>
      </c>
    </row>
    <row r="38" spans="1:14" x14ac:dyDescent="0.25">
      <c r="A38" s="43">
        <v>7</v>
      </c>
      <c r="B38" s="43"/>
      <c r="C38" s="43"/>
      <c r="D38" s="44"/>
      <c r="E38" s="43"/>
      <c r="F38" s="45"/>
      <c r="G38" s="45">
        <f t="shared" si="2"/>
        <v>0</v>
      </c>
    </row>
    <row r="39" spans="1:14" x14ac:dyDescent="0.25">
      <c r="A39" s="43">
        <v>8</v>
      </c>
      <c r="B39" s="43"/>
      <c r="C39" s="44"/>
      <c r="D39" s="44"/>
      <c r="E39" s="43"/>
      <c r="F39" s="45"/>
      <c r="G39" s="45">
        <f t="shared" si="2"/>
        <v>0</v>
      </c>
    </row>
    <row r="40" spans="1:14" x14ac:dyDescent="0.25">
      <c r="A40" s="43">
        <v>9</v>
      </c>
      <c r="B40" s="43"/>
      <c r="C40" s="44"/>
      <c r="D40" s="43"/>
      <c r="E40" s="43"/>
      <c r="F40" s="45"/>
      <c r="G40" s="45">
        <f t="shared" si="2"/>
        <v>0</v>
      </c>
    </row>
    <row r="41" spans="1:14" x14ac:dyDescent="0.25">
      <c r="A41" s="43">
        <v>10</v>
      </c>
      <c r="B41" s="43"/>
      <c r="C41" s="44"/>
      <c r="D41" s="44"/>
      <c r="E41" s="43"/>
      <c r="F41" s="45"/>
      <c r="G41" s="45">
        <f t="shared" si="2"/>
        <v>0</v>
      </c>
    </row>
    <row r="42" spans="1:14" x14ac:dyDescent="0.25">
      <c r="A42" s="259" t="s">
        <v>104</v>
      </c>
      <c r="B42" s="259"/>
      <c r="C42" s="259"/>
      <c r="D42" s="259"/>
      <c r="E42" s="259"/>
      <c r="F42" s="259"/>
      <c r="G42" s="46">
        <f>SUM(G32:G41)</f>
        <v>0</v>
      </c>
    </row>
    <row r="45" spans="1:14" x14ac:dyDescent="0.25">
      <c r="A45" s="33" t="s">
        <v>115</v>
      </c>
      <c r="B45" s="47" t="s">
        <v>113</v>
      </c>
      <c r="C45" s="47"/>
      <c r="D45" s="47"/>
      <c r="E45" s="49"/>
    </row>
  </sheetData>
  <mergeCells count="25">
    <mergeCell ref="K1:M1"/>
    <mergeCell ref="A4:A5"/>
    <mergeCell ref="B4:B5"/>
    <mergeCell ref="F4:F5"/>
    <mergeCell ref="G4:G5"/>
    <mergeCell ref="H4:H5"/>
    <mergeCell ref="I4:I5"/>
    <mergeCell ref="A16:H16"/>
    <mergeCell ref="D4:D5"/>
    <mergeCell ref="C4:C5"/>
    <mergeCell ref="E4:E5"/>
    <mergeCell ref="A18:A19"/>
    <mergeCell ref="B18:B19"/>
    <mergeCell ref="C18:C19"/>
    <mergeCell ref="D18:D19"/>
    <mergeCell ref="E18:E19"/>
    <mergeCell ref="F18:F19"/>
    <mergeCell ref="A42:F42"/>
    <mergeCell ref="L18:N18"/>
    <mergeCell ref="L32:N32"/>
    <mergeCell ref="G18:G19"/>
    <mergeCell ref="H18:H19"/>
    <mergeCell ref="I18:I19"/>
    <mergeCell ref="J18:J19"/>
    <mergeCell ref="A29:I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55649-F017-429D-B150-15272723A54F}">
  <dimension ref="A1:I31"/>
  <sheetViews>
    <sheetView zoomScaleNormal="100" workbookViewId="0">
      <selection activeCell="I7" sqref="I7"/>
    </sheetView>
  </sheetViews>
  <sheetFormatPr defaultRowHeight="15" x14ac:dyDescent="0.25"/>
  <cols>
    <col min="1" max="1" width="65.5703125" customWidth="1"/>
    <col min="2" max="2" width="23.28515625" customWidth="1"/>
    <col min="3" max="3" width="38.42578125" customWidth="1"/>
    <col min="4" max="4" width="20.28515625" customWidth="1"/>
    <col min="5" max="5" width="16.28515625" style="52" customWidth="1"/>
    <col min="6" max="6" width="12" customWidth="1"/>
    <col min="7" max="7" width="29.28515625" customWidth="1"/>
    <col min="8" max="8" width="14.5703125" customWidth="1"/>
    <col min="9" max="9" width="13" customWidth="1"/>
    <col min="10" max="10" width="11.5703125" customWidth="1"/>
  </cols>
  <sheetData>
    <row r="1" spans="1:9" ht="60.75" customHeight="1" x14ac:dyDescent="0.25">
      <c r="A1" s="212" t="s">
        <v>228</v>
      </c>
      <c r="B1" s="213"/>
      <c r="C1" s="213"/>
      <c r="D1" s="213"/>
      <c r="E1" s="213"/>
      <c r="F1" s="50"/>
      <c r="G1" s="50"/>
    </row>
    <row r="2" spans="1:9" s="84" customFormat="1" ht="15.75" x14ac:dyDescent="0.25">
      <c r="A2" s="137"/>
      <c r="B2" s="137"/>
      <c r="C2" s="137"/>
      <c r="D2" s="137"/>
      <c r="E2" s="137"/>
      <c r="F2" s="158"/>
      <c r="G2" s="158"/>
    </row>
    <row r="3" spans="1:9" s="84" customFormat="1" ht="15.75" x14ac:dyDescent="0.25">
      <c r="A3" s="199" t="s">
        <v>169</v>
      </c>
      <c r="B3" s="199"/>
      <c r="C3" s="199"/>
      <c r="D3" s="199"/>
      <c r="E3" s="199"/>
      <c r="F3" s="199"/>
      <c r="G3" s="158"/>
    </row>
    <row r="4" spans="1:9" ht="15.75" x14ac:dyDescent="0.25">
      <c r="A4" s="53"/>
      <c r="B4" s="53"/>
      <c r="C4" s="53"/>
      <c r="D4" s="50"/>
      <c r="E4" s="51"/>
    </row>
    <row r="5" spans="1:9" ht="33" customHeight="1" x14ac:dyDescent="0.25">
      <c r="A5" s="214" t="s">
        <v>163</v>
      </c>
      <c r="B5" s="215"/>
      <c r="C5" s="215"/>
      <c r="D5" s="215"/>
      <c r="E5" s="216"/>
      <c r="F5" s="50"/>
      <c r="G5" s="273" t="s">
        <v>192</v>
      </c>
      <c r="H5" s="203" t="s">
        <v>170</v>
      </c>
      <c r="I5" s="204"/>
    </row>
    <row r="6" spans="1:9" ht="30" customHeight="1" x14ac:dyDescent="0.25">
      <c r="A6" s="152" t="s">
        <v>165</v>
      </c>
      <c r="B6" s="151" t="s">
        <v>161</v>
      </c>
      <c r="C6" s="171" t="s">
        <v>197</v>
      </c>
      <c r="D6" s="135" t="s">
        <v>164</v>
      </c>
      <c r="E6" s="135" t="s">
        <v>153</v>
      </c>
      <c r="F6" s="124"/>
      <c r="G6" s="163"/>
      <c r="H6" s="161" t="s">
        <v>150</v>
      </c>
      <c r="I6" s="162" t="s">
        <v>201</v>
      </c>
    </row>
    <row r="7" spans="1:9" ht="30" customHeight="1" x14ac:dyDescent="0.25">
      <c r="A7" s="159" t="s">
        <v>162</v>
      </c>
      <c r="B7" s="156"/>
      <c r="C7" s="153"/>
      <c r="D7" s="54">
        <v>195</v>
      </c>
      <c r="E7" s="155">
        <f>C7*D7</f>
        <v>0</v>
      </c>
      <c r="F7" s="124"/>
      <c r="G7" s="272" t="s">
        <v>167</v>
      </c>
      <c r="H7" s="175">
        <f>SUM(E7:E10)</f>
        <v>0</v>
      </c>
      <c r="I7" s="148">
        <f>SUM(E12:E15)</f>
        <v>0</v>
      </c>
    </row>
    <row r="8" spans="1:9" ht="15.75" x14ac:dyDescent="0.25">
      <c r="A8" s="160" t="s">
        <v>162</v>
      </c>
      <c r="B8" s="157"/>
      <c r="C8" s="153"/>
      <c r="D8" s="54">
        <v>195</v>
      </c>
      <c r="E8" s="155">
        <f t="shared" ref="E8:E10" si="0">C8*D8</f>
        <v>0</v>
      </c>
      <c r="F8" s="67"/>
      <c r="G8" s="270"/>
      <c r="H8" s="271"/>
      <c r="I8" s="271"/>
    </row>
    <row r="9" spans="1:9" ht="15.75" x14ac:dyDescent="0.25">
      <c r="A9" s="159" t="s">
        <v>162</v>
      </c>
      <c r="B9" s="157"/>
      <c r="C9" s="153"/>
      <c r="D9" s="54">
        <v>195</v>
      </c>
      <c r="E9" s="155">
        <f t="shared" si="0"/>
        <v>0</v>
      </c>
      <c r="F9" s="67"/>
      <c r="G9" s="50"/>
    </row>
    <row r="10" spans="1:9" ht="15.75" x14ac:dyDescent="0.25">
      <c r="A10" s="160" t="s">
        <v>162</v>
      </c>
      <c r="B10" s="157"/>
      <c r="C10" s="153"/>
      <c r="D10" s="54">
        <v>195</v>
      </c>
      <c r="E10" s="155">
        <f t="shared" si="0"/>
        <v>0</v>
      </c>
      <c r="F10" s="67"/>
      <c r="G10" s="185"/>
      <c r="H10" s="185"/>
      <c r="I10" s="185"/>
    </row>
    <row r="11" spans="1:9" ht="45" x14ac:dyDescent="0.25">
      <c r="A11" s="152" t="s">
        <v>166</v>
      </c>
      <c r="B11" s="151" t="s">
        <v>161</v>
      </c>
      <c r="C11" s="171" t="s">
        <v>197</v>
      </c>
      <c r="D11" s="135" t="s">
        <v>164</v>
      </c>
      <c r="E11" s="135" t="s">
        <v>153</v>
      </c>
      <c r="F11" s="67"/>
      <c r="G11" s="50"/>
    </row>
    <row r="12" spans="1:9" ht="15.75" x14ac:dyDescent="0.25">
      <c r="A12" s="159" t="s">
        <v>162</v>
      </c>
      <c r="B12" s="156"/>
      <c r="C12" s="153"/>
      <c r="D12" s="54">
        <v>195</v>
      </c>
      <c r="E12" s="155">
        <f>C12*D12</f>
        <v>0</v>
      </c>
      <c r="F12" s="67"/>
      <c r="G12" s="50"/>
    </row>
    <row r="13" spans="1:9" ht="15.75" x14ac:dyDescent="0.25">
      <c r="A13" s="160" t="s">
        <v>162</v>
      </c>
      <c r="B13" s="157"/>
      <c r="C13" s="153"/>
      <c r="D13" s="54">
        <v>195</v>
      </c>
      <c r="E13" s="155">
        <f t="shared" ref="E13:E15" si="1">C13*D13</f>
        <v>0</v>
      </c>
      <c r="F13" s="67"/>
      <c r="G13" s="50"/>
    </row>
    <row r="14" spans="1:9" ht="15.75" x14ac:dyDescent="0.25">
      <c r="A14" s="159" t="s">
        <v>162</v>
      </c>
      <c r="B14" s="157"/>
      <c r="C14" s="153"/>
      <c r="D14" s="54">
        <v>195</v>
      </c>
      <c r="E14" s="155">
        <f t="shared" si="1"/>
        <v>0</v>
      </c>
      <c r="F14" s="67"/>
      <c r="G14" s="50"/>
    </row>
    <row r="15" spans="1:9" ht="15.75" x14ac:dyDescent="0.25">
      <c r="A15" s="160" t="s">
        <v>162</v>
      </c>
      <c r="B15" s="157"/>
      <c r="C15" s="153"/>
      <c r="D15" s="54">
        <v>195</v>
      </c>
      <c r="E15" s="155">
        <f t="shared" si="1"/>
        <v>0</v>
      </c>
      <c r="F15" s="67"/>
      <c r="G15" s="50"/>
    </row>
    <row r="16" spans="1:9" ht="15.75" x14ac:dyDescent="0.25">
      <c r="A16" s="209" t="s">
        <v>227</v>
      </c>
      <c r="B16" s="209"/>
      <c r="C16" s="209"/>
      <c r="D16" s="209"/>
      <c r="E16" s="154">
        <f>E7+E8+E9+E10+E12+E13+E14+E15</f>
        <v>0</v>
      </c>
    </row>
    <row r="17" spans="1:8" ht="15.75" x14ac:dyDescent="0.25">
      <c r="A17" s="181"/>
      <c r="B17" s="181"/>
      <c r="C17" s="181"/>
      <c r="D17" s="181"/>
      <c r="E17" s="177"/>
      <c r="G17" s="33"/>
      <c r="H17" s="33"/>
    </row>
    <row r="18" spans="1:8" ht="15.75" x14ac:dyDescent="0.25">
      <c r="A18" s="182" t="s">
        <v>194</v>
      </c>
      <c r="B18" s="183"/>
      <c r="C18" s="183"/>
      <c r="D18" s="183"/>
      <c r="E18" s="180"/>
      <c r="F18" s="33"/>
    </row>
    <row r="19" spans="1:8" ht="93.75" customHeight="1" x14ac:dyDescent="0.25">
      <c r="A19" s="205" t="s">
        <v>226</v>
      </c>
      <c r="B19" s="205"/>
      <c r="C19" s="205"/>
      <c r="D19" s="205"/>
      <c r="E19" s="205"/>
    </row>
    <row r="20" spans="1:8" x14ac:dyDescent="0.25">
      <c r="A20" s="211" t="s">
        <v>203</v>
      </c>
      <c r="B20" s="211"/>
      <c r="C20" s="211"/>
      <c r="D20" s="211"/>
      <c r="E20" s="211"/>
    </row>
    <row r="30" spans="1:8" ht="93" customHeight="1" x14ac:dyDescent="0.25"/>
    <row r="31" spans="1:8" ht="30.75" customHeight="1" x14ac:dyDescent="0.25"/>
  </sheetData>
  <mergeCells count="7">
    <mergeCell ref="H5:I5"/>
    <mergeCell ref="A16:D16"/>
    <mergeCell ref="A19:E19"/>
    <mergeCell ref="A20:E20"/>
    <mergeCell ref="A1:E1"/>
    <mergeCell ref="A5:E5"/>
    <mergeCell ref="A3:F3"/>
  </mergeCells>
  <phoneticPr fontId="1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36AE4-87A4-40CD-B250-FDE131979A71}">
  <dimension ref="A1:I10"/>
  <sheetViews>
    <sheetView zoomScale="120" zoomScaleNormal="120" workbookViewId="0">
      <selection activeCell="B16" sqref="B16"/>
    </sheetView>
  </sheetViews>
  <sheetFormatPr defaultRowHeight="15" x14ac:dyDescent="0.25"/>
  <cols>
    <col min="1" max="1" width="30.28515625" customWidth="1"/>
    <col min="2" max="2" width="23.7109375" customWidth="1"/>
    <col min="3" max="3" width="17.7109375" customWidth="1"/>
    <col min="4" max="4" width="14.42578125" style="52" customWidth="1"/>
    <col min="5" max="5" width="19.140625" style="52" customWidth="1"/>
    <col min="6" max="6" width="21.140625" customWidth="1"/>
    <col min="7" max="7" width="12.42578125" customWidth="1"/>
    <col min="8" max="8" width="10.85546875" customWidth="1"/>
    <col min="9" max="9" width="11.140625" customWidth="1"/>
    <col min="10" max="10" width="11.5703125" customWidth="1"/>
  </cols>
  <sheetData>
    <row r="1" spans="1:9" ht="30.75" customHeight="1" x14ac:dyDescent="0.25">
      <c r="A1" s="218" t="s">
        <v>198</v>
      </c>
      <c r="B1" s="218"/>
      <c r="C1" s="218"/>
      <c r="D1" s="218"/>
      <c r="E1" s="218"/>
      <c r="F1" s="218"/>
      <c r="G1" s="218"/>
    </row>
    <row r="2" spans="1:9" s="84" customFormat="1" ht="15.75" x14ac:dyDescent="0.25">
      <c r="A2" s="184"/>
      <c r="B2" s="184"/>
      <c r="C2" s="184"/>
      <c r="D2" s="184"/>
      <c r="E2" s="184"/>
      <c r="F2" s="184"/>
      <c r="G2" s="184"/>
    </row>
    <row r="3" spans="1:9" s="84" customFormat="1" ht="15.75" x14ac:dyDescent="0.25">
      <c r="A3" s="82" t="s">
        <v>199</v>
      </c>
      <c r="B3" s="184"/>
      <c r="C3" s="184"/>
      <c r="D3" s="184"/>
      <c r="E3" s="184"/>
      <c r="F3" s="184"/>
      <c r="G3" s="184"/>
    </row>
    <row r="4" spans="1:9" ht="15.75" x14ac:dyDescent="0.25">
      <c r="B4" s="53"/>
      <c r="C4" s="50"/>
      <c r="D4" s="51"/>
      <c r="E4" s="51"/>
      <c r="F4" s="50"/>
      <c r="G4" s="50"/>
    </row>
    <row r="5" spans="1:9" ht="35.25" customHeight="1" x14ac:dyDescent="0.25">
      <c r="A5" s="219" t="s">
        <v>171</v>
      </c>
      <c r="B5" s="219"/>
      <c r="C5" s="55">
        <f>' Д-ст 1 (Поддейност 1.1 и 1.2)'!E25</f>
        <v>0</v>
      </c>
      <c r="D5" s="51"/>
      <c r="E5" s="221" t="s">
        <v>200</v>
      </c>
      <c r="F5" s="222"/>
      <c r="G5" s="162" t="s">
        <v>213</v>
      </c>
      <c r="H5" s="87"/>
    </row>
    <row r="6" spans="1:9" ht="29.25" customHeight="1" x14ac:dyDescent="0.25">
      <c r="A6" s="219" t="s">
        <v>136</v>
      </c>
      <c r="B6" s="219"/>
      <c r="C6" s="56">
        <f>ROUND(C5*40%,2)</f>
        <v>0</v>
      </c>
      <c r="E6" s="164" t="s">
        <v>172</v>
      </c>
      <c r="F6" s="57" t="s">
        <v>201</v>
      </c>
      <c r="G6" s="167"/>
      <c r="H6" s="117"/>
      <c r="I6" s="69"/>
    </row>
    <row r="7" spans="1:9" ht="15.75" x14ac:dyDescent="0.25">
      <c r="A7" s="220"/>
      <c r="B7" s="220"/>
      <c r="C7" s="166"/>
      <c r="E7" s="165"/>
      <c r="F7" s="165"/>
      <c r="G7" s="38">
        <f>SUM(E7:F7)</f>
        <v>0</v>
      </c>
    </row>
    <row r="8" spans="1:9" x14ac:dyDescent="0.25">
      <c r="C8" s="72"/>
    </row>
    <row r="9" spans="1:9" ht="39.75" customHeight="1" x14ac:dyDescent="0.25">
      <c r="A9" s="217" t="s">
        <v>202</v>
      </c>
      <c r="B9" s="205"/>
      <c r="C9" s="205"/>
      <c r="D9" s="205"/>
      <c r="E9" s="205"/>
      <c r="F9" s="205"/>
      <c r="G9" s="205"/>
    </row>
    <row r="10" spans="1:9" ht="28.5" customHeight="1" x14ac:dyDescent="0.25">
      <c r="A10" s="217" t="s">
        <v>214</v>
      </c>
      <c r="B10" s="205"/>
      <c r="C10" s="205"/>
      <c r="D10" s="205"/>
      <c r="E10" s="205"/>
      <c r="F10" s="205"/>
      <c r="G10" s="205"/>
    </row>
  </sheetData>
  <mergeCells count="7">
    <mergeCell ref="A10:G10"/>
    <mergeCell ref="A9:G9"/>
    <mergeCell ref="A1:G1"/>
    <mergeCell ref="A5:B5"/>
    <mergeCell ref="A6:B6"/>
    <mergeCell ref="A7:B7"/>
    <mergeCell ref="E5:F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836D0-5F7A-4E57-A5D2-D4909037B654}">
  <dimension ref="A1:G14"/>
  <sheetViews>
    <sheetView zoomScale="120" zoomScaleNormal="120" workbookViewId="0">
      <selection activeCell="C17" sqref="C17"/>
    </sheetView>
  </sheetViews>
  <sheetFormatPr defaultRowHeight="15" x14ac:dyDescent="0.25"/>
  <cols>
    <col min="1" max="1" width="56.42578125" customWidth="1"/>
    <col min="2" max="2" width="18.85546875" customWidth="1"/>
    <col min="3" max="3" width="23.7109375" customWidth="1"/>
    <col min="4" max="4" width="21" style="52" customWidth="1"/>
    <col min="5" max="5" width="53.140625" style="52" customWidth="1"/>
    <col min="6" max="6" width="17.28515625" customWidth="1"/>
    <col min="7" max="7" width="12.42578125" customWidth="1"/>
    <col min="8" max="8" width="10.85546875" customWidth="1"/>
    <col min="9" max="9" width="11.28515625" customWidth="1"/>
    <col min="10" max="10" width="11.5703125" customWidth="1"/>
  </cols>
  <sheetData>
    <row r="1" spans="1:7" ht="31.5" customHeight="1" x14ac:dyDescent="0.25">
      <c r="A1" s="226" t="s">
        <v>173</v>
      </c>
      <c r="B1" s="226"/>
      <c r="C1" s="226"/>
      <c r="D1" s="226"/>
      <c r="E1"/>
      <c r="F1" s="50"/>
      <c r="G1" s="50"/>
    </row>
    <row r="2" spans="1:7" x14ac:dyDescent="0.25">
      <c r="E2"/>
    </row>
    <row r="3" spans="1:7" ht="43.5" customHeight="1" x14ac:dyDescent="0.25">
      <c r="A3" s="225" t="s">
        <v>206</v>
      </c>
      <c r="B3" s="225"/>
      <c r="C3" s="225"/>
      <c r="D3" s="225"/>
      <c r="E3" s="51"/>
    </row>
    <row r="4" spans="1:7" ht="15.75" x14ac:dyDescent="0.25">
      <c r="A4" s="168"/>
      <c r="B4" s="168"/>
      <c r="C4" s="168"/>
      <c r="D4" s="168"/>
      <c r="E4" s="51"/>
    </row>
    <row r="5" spans="1:7" ht="32.25" customHeight="1" x14ac:dyDescent="0.25">
      <c r="A5" s="225" t="s">
        <v>205</v>
      </c>
      <c r="B5" s="225"/>
      <c r="C5" s="225"/>
      <c r="D5" s="225"/>
      <c r="E5" s="51"/>
    </row>
    <row r="6" spans="1:7" ht="15.75" x14ac:dyDescent="0.25">
      <c r="B6" s="53"/>
      <c r="C6" s="50"/>
      <c r="D6" s="51"/>
      <c r="E6" s="51"/>
    </row>
    <row r="7" spans="1:7" ht="43.5" customHeight="1" x14ac:dyDescent="0.25">
      <c r="A7" s="61" t="s">
        <v>174</v>
      </c>
      <c r="B7" s="60" t="s">
        <v>7</v>
      </c>
      <c r="C7" s="60" t="s">
        <v>175</v>
      </c>
      <c r="D7" s="60" t="s">
        <v>137</v>
      </c>
      <c r="E7" s="79"/>
      <c r="F7" s="50"/>
    </row>
    <row r="8" spans="1:7" ht="15.75" x14ac:dyDescent="0.25">
      <c r="A8" s="58" t="s">
        <v>171</v>
      </c>
      <c r="B8" s="78"/>
      <c r="C8" s="77"/>
      <c r="D8" s="77"/>
      <c r="E8" s="80"/>
    </row>
    <row r="9" spans="1:7" ht="15.75" x14ac:dyDescent="0.25">
      <c r="A9" s="58" t="s">
        <v>138</v>
      </c>
      <c r="B9" s="59"/>
      <c r="C9" s="77"/>
      <c r="D9" s="77"/>
      <c r="E9" s="81"/>
    </row>
    <row r="10" spans="1:7" ht="15.75" x14ac:dyDescent="0.25">
      <c r="A10" s="99"/>
      <c r="B10" s="38">
        <f>SUM(B8:B9)</f>
        <v>0</v>
      </c>
      <c r="C10" s="38">
        <f>SUM(C8:C9)</f>
        <v>0</v>
      </c>
      <c r="D10" s="122">
        <f>SUM(D8:D9)</f>
        <v>0</v>
      </c>
      <c r="E10" s="79"/>
    </row>
    <row r="11" spans="1:7" ht="34.5" customHeight="1" x14ac:dyDescent="0.25">
      <c r="A11" s="225" t="s">
        <v>207</v>
      </c>
      <c r="B11" s="225"/>
      <c r="C11" s="225"/>
      <c r="D11" s="225"/>
      <c r="E11" s="225"/>
    </row>
    <row r="12" spans="1:7" x14ac:dyDescent="0.25">
      <c r="A12" s="223" t="s">
        <v>208</v>
      </c>
      <c r="B12" s="227"/>
      <c r="C12" s="227"/>
      <c r="D12" s="227"/>
      <c r="E12" s="227"/>
      <c r="F12" s="227"/>
    </row>
    <row r="13" spans="1:7" x14ac:dyDescent="0.25">
      <c r="E13"/>
    </row>
    <row r="14" spans="1:7" x14ac:dyDescent="0.25">
      <c r="A14" s="223" t="s">
        <v>176</v>
      </c>
      <c r="B14" s="224"/>
      <c r="C14" s="224"/>
      <c r="D14" s="224"/>
      <c r="E14" s="224"/>
      <c r="F14" s="224"/>
    </row>
  </sheetData>
  <mergeCells count="6">
    <mergeCell ref="A14:F14"/>
    <mergeCell ref="A11:E11"/>
    <mergeCell ref="A1:D1"/>
    <mergeCell ref="A3:D3"/>
    <mergeCell ref="A5:D5"/>
    <mergeCell ref="A12:F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D8812-5A44-4EA4-9738-6D59A35BE44E}">
  <dimension ref="A1:K36"/>
  <sheetViews>
    <sheetView tabSelected="1" workbookViewId="0">
      <selection activeCell="H18" sqref="H18"/>
    </sheetView>
  </sheetViews>
  <sheetFormatPr defaultRowHeight="15" x14ac:dyDescent="0.25"/>
  <cols>
    <col min="1" max="1" width="97.140625" customWidth="1"/>
    <col min="2" max="2" width="12.85546875" style="66" customWidth="1"/>
    <col min="3" max="3" width="27.85546875" customWidth="1"/>
    <col min="4" max="4" width="18.5703125" customWidth="1"/>
    <col min="5" max="5" width="11.140625" customWidth="1"/>
    <col min="6" max="6" width="12" bestFit="1" customWidth="1"/>
    <col min="7" max="7" width="10.85546875" customWidth="1"/>
    <col min="8" max="8" width="8.7109375" customWidth="1"/>
    <col min="9" max="9" width="11" bestFit="1" customWidth="1"/>
  </cols>
  <sheetData>
    <row r="1" spans="1:11" ht="34.5" customHeight="1" x14ac:dyDescent="0.25">
      <c r="A1" s="228" t="s">
        <v>147</v>
      </c>
      <c r="B1" s="229"/>
      <c r="C1" s="230" t="s">
        <v>145</v>
      </c>
      <c r="D1" s="230"/>
      <c r="E1" s="75"/>
      <c r="F1" s="231"/>
      <c r="G1" s="231"/>
      <c r="H1" s="231"/>
      <c r="I1" s="231"/>
      <c r="J1" s="64"/>
      <c r="K1" s="64"/>
    </row>
    <row r="2" spans="1:11" ht="15.75" x14ac:dyDescent="0.25">
      <c r="A2" s="62" t="s">
        <v>141</v>
      </c>
      <c r="B2" s="71">
        <f>B3+B7</f>
        <v>0</v>
      </c>
      <c r="C2" s="186" t="s">
        <v>143</v>
      </c>
      <c r="D2" s="187" t="s">
        <v>144</v>
      </c>
      <c r="E2" s="75"/>
      <c r="F2" s="93"/>
      <c r="G2" s="87"/>
      <c r="H2" s="87"/>
      <c r="I2" s="87"/>
      <c r="J2" s="64"/>
      <c r="K2" s="64"/>
    </row>
    <row r="3" spans="1:11" ht="15" customHeight="1" x14ac:dyDescent="0.25">
      <c r="A3" s="63" t="s">
        <v>180</v>
      </c>
      <c r="B3" s="70">
        <f>SUM(B4:B6)</f>
        <v>0</v>
      </c>
      <c r="C3" s="233" t="s">
        <v>204</v>
      </c>
      <c r="D3" s="235" t="s">
        <v>146</v>
      </c>
      <c r="F3" s="91"/>
      <c r="G3" s="91"/>
      <c r="H3" s="91"/>
      <c r="I3" s="91"/>
    </row>
    <row r="4" spans="1:11" ht="23.25" customHeight="1" x14ac:dyDescent="0.25">
      <c r="A4" s="83" t="s">
        <v>216</v>
      </c>
      <c r="B4" s="94">
        <f>' Д-ст 1 (Поддейност 1.1 и 1.2)'!H12</f>
        <v>0</v>
      </c>
      <c r="C4" s="234"/>
      <c r="D4" s="235"/>
      <c r="E4" s="73"/>
      <c r="F4" s="74"/>
    </row>
    <row r="5" spans="1:11" s="64" customFormat="1" ht="23.25" customHeight="1" x14ac:dyDescent="0.25">
      <c r="A5" s="190" t="s">
        <v>217</v>
      </c>
      <c r="B5" s="94">
        <f>' Д-ст 1 (Поддейност 1.1 и 1.2)'!I12</f>
        <v>0</v>
      </c>
      <c r="C5" s="234"/>
      <c r="D5" s="235"/>
      <c r="E5" s="75"/>
      <c r="F5" s="76"/>
    </row>
    <row r="6" spans="1:11" s="64" customFormat="1" ht="24" customHeight="1" x14ac:dyDescent="0.25">
      <c r="A6" s="190" t="s">
        <v>218</v>
      </c>
      <c r="B6" s="94"/>
      <c r="C6" s="234"/>
      <c r="D6" s="235"/>
    </row>
    <row r="7" spans="1:11" s="64" customFormat="1" ht="15" customHeight="1" x14ac:dyDescent="0.25">
      <c r="A7" s="63" t="s">
        <v>179</v>
      </c>
      <c r="B7" s="70">
        <f>SUM(B8:B10)</f>
        <v>0</v>
      </c>
      <c r="C7" s="233" t="s">
        <v>204</v>
      </c>
      <c r="D7" s="236" t="s">
        <v>146</v>
      </c>
    </row>
    <row r="8" spans="1:11" ht="20.25" customHeight="1" x14ac:dyDescent="0.25">
      <c r="A8" s="83" t="s">
        <v>219</v>
      </c>
      <c r="B8" s="94">
        <f>'Поддейност 1.2 Стипендии'!H7</f>
        <v>0</v>
      </c>
      <c r="C8" s="234"/>
      <c r="D8" s="237"/>
    </row>
    <row r="9" spans="1:11" ht="24" customHeight="1" x14ac:dyDescent="0.25">
      <c r="A9" s="191" t="s">
        <v>220</v>
      </c>
      <c r="B9" s="169">
        <f>'Поддейност 1.2 Стипендии'!I7</f>
        <v>0</v>
      </c>
      <c r="C9" s="234"/>
      <c r="D9" s="237"/>
    </row>
    <row r="10" spans="1:11" ht="20.25" customHeight="1" x14ac:dyDescent="0.25">
      <c r="A10" s="191" t="s">
        <v>221</v>
      </c>
      <c r="B10" s="169"/>
      <c r="C10" s="234"/>
      <c r="D10" s="237"/>
    </row>
    <row r="11" spans="1:11" ht="15" customHeight="1" x14ac:dyDescent="0.25">
      <c r="A11" s="62" t="s">
        <v>139</v>
      </c>
      <c r="B11" s="71">
        <f>B12</f>
        <v>0</v>
      </c>
      <c r="C11" s="238" t="s">
        <v>204</v>
      </c>
      <c r="D11" s="239" t="s">
        <v>146</v>
      </c>
    </row>
    <row r="12" spans="1:11" ht="15.75" customHeight="1" x14ac:dyDescent="0.25">
      <c r="A12" s="63" t="s">
        <v>212</v>
      </c>
      <c r="B12" s="95">
        <f>40%*B3</f>
        <v>0</v>
      </c>
      <c r="C12" s="238"/>
      <c r="D12" s="239"/>
    </row>
    <row r="13" spans="1:11" ht="19.5" customHeight="1" x14ac:dyDescent="0.25">
      <c r="A13" s="83" t="s">
        <v>181</v>
      </c>
      <c r="B13" s="170">
        <f>'Единна ставка'!E7</f>
        <v>0</v>
      </c>
      <c r="C13" s="238"/>
      <c r="D13" s="239"/>
    </row>
    <row r="14" spans="1:11" ht="21" customHeight="1" x14ac:dyDescent="0.25">
      <c r="A14" s="190" t="s">
        <v>182</v>
      </c>
      <c r="B14" s="170">
        <f>'Единна ставка'!F7</f>
        <v>0</v>
      </c>
      <c r="C14" s="238"/>
      <c r="D14" s="239"/>
    </row>
    <row r="15" spans="1:11" ht="21" customHeight="1" x14ac:dyDescent="0.25">
      <c r="A15" s="190" t="s">
        <v>183</v>
      </c>
      <c r="B15" s="94"/>
      <c r="C15" s="238"/>
      <c r="D15" s="239"/>
    </row>
    <row r="16" spans="1:11" ht="15.75" customHeight="1" x14ac:dyDescent="0.25">
      <c r="A16" s="65" t="s">
        <v>140</v>
      </c>
      <c r="B16" s="96">
        <f>B2+B11</f>
        <v>0</v>
      </c>
      <c r="C16" s="188"/>
      <c r="D16" s="189"/>
    </row>
    <row r="19" spans="1:4" ht="68.25" customHeight="1" x14ac:dyDescent="0.25">
      <c r="A19" s="232" t="s">
        <v>210</v>
      </c>
      <c r="B19" s="232"/>
      <c r="C19" s="232"/>
      <c r="D19" s="232"/>
    </row>
    <row r="20" spans="1:4" x14ac:dyDescent="0.25">
      <c r="A20" s="240" t="s">
        <v>215</v>
      </c>
      <c r="B20" s="240"/>
      <c r="C20" s="240"/>
      <c r="D20" s="240"/>
    </row>
    <row r="21" spans="1:4" ht="55.5" customHeight="1" x14ac:dyDescent="0.25">
      <c r="A21" s="225" t="s">
        <v>209</v>
      </c>
      <c r="B21" s="225"/>
      <c r="C21" s="225"/>
      <c r="D21" s="225"/>
    </row>
    <row r="22" spans="1:4" ht="30" customHeight="1" x14ac:dyDescent="0.25">
      <c r="A22" s="225" t="s">
        <v>211</v>
      </c>
      <c r="B22" s="225"/>
      <c r="C22" s="225"/>
      <c r="D22" s="225"/>
    </row>
    <row r="35" ht="67.5" customHeight="1" x14ac:dyDescent="0.25"/>
    <row r="36" ht="45.75" customHeight="1" x14ac:dyDescent="0.25"/>
  </sheetData>
  <mergeCells count="13">
    <mergeCell ref="A21:D21"/>
    <mergeCell ref="A22:D22"/>
    <mergeCell ref="A1:B1"/>
    <mergeCell ref="C1:D1"/>
    <mergeCell ref="F1:I1"/>
    <mergeCell ref="A19:D19"/>
    <mergeCell ref="C3:C6"/>
    <mergeCell ref="D3:D6"/>
    <mergeCell ref="C7:C10"/>
    <mergeCell ref="D7:D10"/>
    <mergeCell ref="C11:C15"/>
    <mergeCell ref="D11:D15"/>
    <mergeCell ref="A20:D20"/>
  </mergeCells>
  <phoneticPr fontId="1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E9DB9-2918-400C-A5FE-CDEE83904A15}">
  <dimension ref="A1:L45"/>
  <sheetViews>
    <sheetView topLeftCell="A19" workbookViewId="0">
      <selection activeCell="L37" sqref="L37"/>
    </sheetView>
  </sheetViews>
  <sheetFormatPr defaultRowHeight="15" x14ac:dyDescent="0.25"/>
  <cols>
    <col min="1" max="1" width="3.5703125" customWidth="1"/>
    <col min="2" max="2" width="14.28515625" customWidth="1"/>
    <col min="3" max="3" width="38" customWidth="1"/>
    <col min="4" max="4" width="33.85546875" customWidth="1"/>
    <col min="5" max="5" width="25.42578125" customWidth="1"/>
    <col min="6" max="6" width="16.140625" customWidth="1"/>
    <col min="10" max="10" width="10.85546875" customWidth="1"/>
    <col min="11" max="11" width="12.42578125" customWidth="1"/>
    <col min="12" max="12" width="11.5703125" customWidth="1"/>
  </cols>
  <sheetData>
    <row r="1" spans="1:12" ht="30.75" customHeight="1" x14ac:dyDescent="0.25">
      <c r="A1" s="247" t="s">
        <v>12</v>
      </c>
      <c r="B1" s="247"/>
      <c r="C1" s="247"/>
      <c r="D1" s="247"/>
      <c r="E1" s="247"/>
      <c r="J1" s="248" t="s">
        <v>8</v>
      </c>
      <c r="K1" s="249"/>
      <c r="L1" s="250"/>
    </row>
    <row r="2" spans="1:12" ht="15.75" thickBot="1" x14ac:dyDescent="0.3">
      <c r="J2" s="9" t="s">
        <v>9</v>
      </c>
      <c r="K2" s="9" t="s">
        <v>10</v>
      </c>
      <c r="L2" s="9" t="s">
        <v>11</v>
      </c>
    </row>
    <row r="3" spans="1:12" ht="15.75" thickBot="1" x14ac:dyDescent="0.3">
      <c r="A3" s="1" t="s">
        <v>1</v>
      </c>
      <c r="B3" s="241" t="s">
        <v>19</v>
      </c>
      <c r="C3" s="242"/>
      <c r="D3" s="242"/>
      <c r="E3" s="242"/>
      <c r="F3" s="242"/>
      <c r="G3" s="243"/>
      <c r="J3" s="9"/>
      <c r="K3" s="9"/>
      <c r="L3" s="9"/>
    </row>
    <row r="4" spans="1:12" ht="51.75" x14ac:dyDescent="0.25">
      <c r="A4" s="2" t="s">
        <v>2</v>
      </c>
      <c r="B4" s="2" t="s">
        <v>13</v>
      </c>
      <c r="C4" s="3" t="s">
        <v>4</v>
      </c>
      <c r="D4" s="3" t="s">
        <v>26</v>
      </c>
      <c r="E4" s="2" t="s">
        <v>5</v>
      </c>
      <c r="F4" s="4" t="s">
        <v>6</v>
      </c>
      <c r="G4" s="2" t="s">
        <v>7</v>
      </c>
    </row>
    <row r="5" spans="1:12" x14ac:dyDescent="0.25">
      <c r="A5" s="5">
        <v>1</v>
      </c>
      <c r="B5" s="5"/>
      <c r="C5" s="6"/>
      <c r="D5" s="5"/>
      <c r="E5" s="5"/>
      <c r="F5" s="7"/>
      <c r="G5" s="7"/>
    </row>
    <row r="6" spans="1:12" x14ac:dyDescent="0.25">
      <c r="A6" s="5">
        <v>2</v>
      </c>
      <c r="B6" s="5"/>
      <c r="C6" s="5"/>
      <c r="D6" s="5"/>
      <c r="E6" s="5"/>
      <c r="F6" s="7"/>
      <c r="G6" s="7"/>
    </row>
    <row r="7" spans="1:12" x14ac:dyDescent="0.25">
      <c r="A7" s="5">
        <v>3</v>
      </c>
      <c r="B7" s="5"/>
      <c r="C7" s="5"/>
      <c r="D7" s="5"/>
      <c r="E7" s="5"/>
      <c r="F7" s="7"/>
      <c r="G7" s="7"/>
    </row>
    <row r="8" spans="1:12" x14ac:dyDescent="0.25">
      <c r="A8" s="5">
        <v>4</v>
      </c>
      <c r="B8" s="5"/>
      <c r="C8" s="5"/>
      <c r="D8" s="6"/>
      <c r="E8" s="5"/>
      <c r="F8" s="7"/>
      <c r="G8" s="7"/>
    </row>
    <row r="9" spans="1:12" x14ac:dyDescent="0.25">
      <c r="A9" s="5">
        <v>5</v>
      </c>
      <c r="B9" s="5"/>
      <c r="C9" s="6"/>
      <c r="D9" s="5"/>
      <c r="E9" s="5"/>
      <c r="F9" s="7"/>
      <c r="G9" s="7"/>
    </row>
    <row r="10" spans="1:12" x14ac:dyDescent="0.25">
      <c r="A10" s="5">
        <v>6</v>
      </c>
      <c r="B10" s="5"/>
      <c r="C10" s="5"/>
      <c r="D10" s="6"/>
      <c r="E10" s="5"/>
      <c r="F10" s="7"/>
      <c r="G10" s="7"/>
    </row>
    <row r="11" spans="1:12" x14ac:dyDescent="0.25">
      <c r="A11" s="5">
        <v>7</v>
      </c>
      <c r="B11" s="5"/>
      <c r="C11" s="5"/>
      <c r="D11" s="6"/>
      <c r="E11" s="5"/>
      <c r="F11" s="7"/>
      <c r="G11" s="7"/>
    </row>
    <row r="12" spans="1:12" x14ac:dyDescent="0.25">
      <c r="A12" s="5">
        <v>8</v>
      </c>
      <c r="B12" s="5"/>
      <c r="C12" s="6"/>
      <c r="D12" s="6"/>
      <c r="E12" s="5"/>
      <c r="F12" s="7"/>
      <c r="G12" s="7"/>
    </row>
    <row r="13" spans="1:12" x14ac:dyDescent="0.25">
      <c r="A13" s="5">
        <v>9</v>
      </c>
      <c r="B13" s="5"/>
      <c r="C13" s="6"/>
      <c r="D13" s="5"/>
      <c r="E13" s="5"/>
      <c r="F13" s="7"/>
      <c r="G13" s="7"/>
    </row>
    <row r="14" spans="1:12" x14ac:dyDescent="0.25">
      <c r="A14" s="5">
        <v>10</v>
      </c>
      <c r="B14" s="5"/>
      <c r="C14" s="6"/>
      <c r="D14" s="6"/>
      <c r="E14" s="5"/>
      <c r="F14" s="7"/>
      <c r="G14" s="7"/>
    </row>
    <row r="15" spans="1:12" ht="15.75" thickBot="1" x14ac:dyDescent="0.3">
      <c r="A15" s="244" t="s">
        <v>18</v>
      </c>
      <c r="B15" s="244"/>
      <c r="C15" s="244"/>
      <c r="D15" s="244"/>
      <c r="E15" s="244"/>
      <c r="F15" s="244"/>
      <c r="G15" s="8">
        <f>SUM(G5:G14)</f>
        <v>0</v>
      </c>
    </row>
    <row r="16" spans="1:12" ht="15.75" thickBot="1" x14ac:dyDescent="0.3">
      <c r="A16" s="1" t="s">
        <v>24</v>
      </c>
      <c r="B16" s="241" t="s">
        <v>20</v>
      </c>
      <c r="C16" s="242"/>
      <c r="D16" s="242"/>
      <c r="E16" s="242"/>
      <c r="F16" s="242"/>
      <c r="G16" s="243"/>
    </row>
    <row r="17" spans="1:7" ht="51.75" x14ac:dyDescent="0.25">
      <c r="A17" s="2" t="s">
        <v>2</v>
      </c>
      <c r="B17" s="11" t="s">
        <v>16</v>
      </c>
      <c r="C17" s="3" t="s">
        <v>4</v>
      </c>
      <c r="D17" s="3" t="s">
        <v>27</v>
      </c>
      <c r="E17" s="2" t="s">
        <v>5</v>
      </c>
      <c r="F17" s="4" t="s">
        <v>6</v>
      </c>
      <c r="G17" s="2" t="s">
        <v>7</v>
      </c>
    </row>
    <row r="18" spans="1:7" x14ac:dyDescent="0.25">
      <c r="A18" s="5">
        <v>1</v>
      </c>
      <c r="B18" s="5"/>
      <c r="C18" s="6"/>
      <c r="D18" s="5"/>
      <c r="E18" s="5"/>
      <c r="F18" s="7"/>
      <c r="G18" s="7"/>
    </row>
    <row r="19" spans="1:7" x14ac:dyDescent="0.25">
      <c r="A19" s="5">
        <v>2</v>
      </c>
      <c r="B19" s="5"/>
      <c r="C19" s="5"/>
      <c r="D19" s="5"/>
      <c r="E19" s="5"/>
      <c r="F19" s="7"/>
      <c r="G19" s="7"/>
    </row>
    <row r="20" spans="1:7" x14ac:dyDescent="0.25">
      <c r="A20" s="5">
        <v>3</v>
      </c>
      <c r="B20" s="5"/>
      <c r="C20" s="5"/>
      <c r="D20" s="5"/>
      <c r="E20" s="5"/>
      <c r="F20" s="7"/>
      <c r="G20" s="7"/>
    </row>
    <row r="21" spans="1:7" x14ac:dyDescent="0.25">
      <c r="A21" s="5">
        <v>4</v>
      </c>
      <c r="B21" s="5"/>
      <c r="C21" s="5"/>
      <c r="D21" s="6"/>
      <c r="E21" s="5"/>
      <c r="F21" s="7"/>
      <c r="G21" s="7"/>
    </row>
    <row r="22" spans="1:7" x14ac:dyDescent="0.25">
      <c r="A22" s="5">
        <v>5</v>
      </c>
      <c r="B22" s="5"/>
      <c r="C22" s="6"/>
      <c r="D22" s="5"/>
      <c r="E22" s="5"/>
      <c r="F22" s="7"/>
      <c r="G22" s="7"/>
    </row>
    <row r="23" spans="1:7" x14ac:dyDescent="0.25">
      <c r="A23" s="5">
        <v>6</v>
      </c>
      <c r="B23" s="5"/>
      <c r="C23" s="5"/>
      <c r="D23" s="6"/>
      <c r="E23" s="5"/>
      <c r="F23" s="7"/>
      <c r="G23" s="7"/>
    </row>
    <row r="24" spans="1:7" x14ac:dyDescent="0.25">
      <c r="A24" s="5">
        <v>7</v>
      </c>
      <c r="B24" s="5"/>
      <c r="C24" s="5"/>
      <c r="D24" s="6"/>
      <c r="E24" s="5"/>
      <c r="F24" s="7"/>
      <c r="G24" s="7"/>
    </row>
    <row r="25" spans="1:7" x14ac:dyDescent="0.25">
      <c r="A25" s="5">
        <v>8</v>
      </c>
      <c r="B25" s="5"/>
      <c r="C25" s="6"/>
      <c r="D25" s="6"/>
      <c r="E25" s="5"/>
      <c r="F25" s="7"/>
      <c r="G25" s="7"/>
    </row>
    <row r="26" spans="1:7" x14ac:dyDescent="0.25">
      <c r="A26" s="5">
        <v>9</v>
      </c>
      <c r="B26" s="5"/>
      <c r="C26" s="6"/>
      <c r="D26" s="5"/>
      <c r="E26" s="5"/>
      <c r="F26" s="7"/>
      <c r="G26" s="7"/>
    </row>
    <row r="27" spans="1:7" x14ac:dyDescent="0.25">
      <c r="A27" s="5">
        <v>10</v>
      </c>
      <c r="B27" s="5"/>
      <c r="C27" s="6"/>
      <c r="D27" s="6"/>
      <c r="E27" s="5"/>
      <c r="F27" s="7"/>
      <c r="G27" s="7"/>
    </row>
    <row r="28" spans="1:7" ht="15.75" thickBot="1" x14ac:dyDescent="0.3">
      <c r="A28" s="244" t="s">
        <v>17</v>
      </c>
      <c r="B28" s="244"/>
      <c r="C28" s="244"/>
      <c r="D28" s="244"/>
      <c r="E28" s="244"/>
      <c r="F28" s="244"/>
      <c r="G28" s="8">
        <f>SUM(G18:G27)</f>
        <v>0</v>
      </c>
    </row>
    <row r="29" spans="1:7" ht="15.75" thickBot="1" x14ac:dyDescent="0.3">
      <c r="A29" s="1" t="s">
        <v>25</v>
      </c>
      <c r="B29" s="241" t="s">
        <v>21</v>
      </c>
      <c r="C29" s="242"/>
      <c r="D29" s="242"/>
      <c r="E29" s="242"/>
      <c r="F29" s="242"/>
      <c r="G29" s="243"/>
    </row>
    <row r="30" spans="1:7" ht="51.75" x14ac:dyDescent="0.25">
      <c r="A30" s="2" t="s">
        <v>2</v>
      </c>
      <c r="B30" s="11" t="s">
        <v>22</v>
      </c>
      <c r="C30" s="3" t="s">
        <v>4</v>
      </c>
      <c r="D30" s="3" t="s">
        <v>27</v>
      </c>
      <c r="E30" s="2" t="s">
        <v>5</v>
      </c>
      <c r="F30" s="4" t="s">
        <v>6</v>
      </c>
      <c r="G30" s="2" t="s">
        <v>7</v>
      </c>
    </row>
    <row r="31" spans="1:7" x14ac:dyDescent="0.25">
      <c r="A31" s="5">
        <v>1</v>
      </c>
      <c r="B31" s="5"/>
      <c r="C31" s="6"/>
      <c r="D31" s="5"/>
      <c r="E31" s="5"/>
      <c r="F31" s="7"/>
      <c r="G31" s="7"/>
    </row>
    <row r="32" spans="1:7" x14ac:dyDescent="0.25">
      <c r="A32" s="5">
        <v>2</v>
      </c>
      <c r="B32" s="5"/>
      <c r="C32" s="5"/>
      <c r="D32" s="5"/>
      <c r="E32" s="5"/>
      <c r="F32" s="7"/>
      <c r="G32" s="7"/>
    </row>
    <row r="33" spans="1:7" x14ac:dyDescent="0.25">
      <c r="A33" s="5">
        <v>3</v>
      </c>
      <c r="B33" s="5"/>
      <c r="C33" s="5"/>
      <c r="D33" s="5"/>
      <c r="E33" s="5"/>
      <c r="F33" s="7"/>
      <c r="G33" s="7"/>
    </row>
    <row r="34" spans="1:7" x14ac:dyDescent="0.25">
      <c r="A34" s="5">
        <v>4</v>
      </c>
      <c r="B34" s="5"/>
      <c r="C34" s="5"/>
      <c r="D34" s="6"/>
      <c r="E34" s="5"/>
      <c r="F34" s="7"/>
      <c r="G34" s="7"/>
    </row>
    <row r="35" spans="1:7" x14ac:dyDescent="0.25">
      <c r="A35" s="5">
        <v>5</v>
      </c>
      <c r="B35" s="5"/>
      <c r="C35" s="6"/>
      <c r="D35" s="5"/>
      <c r="E35" s="5"/>
      <c r="F35" s="7"/>
      <c r="G35" s="7"/>
    </row>
    <row r="36" spans="1:7" x14ac:dyDescent="0.25">
      <c r="A36" s="5">
        <v>6</v>
      </c>
      <c r="B36" s="5"/>
      <c r="C36" s="5"/>
      <c r="D36" s="6"/>
      <c r="E36" s="5"/>
      <c r="F36" s="7"/>
      <c r="G36" s="7"/>
    </row>
    <row r="37" spans="1:7" x14ac:dyDescent="0.25">
      <c r="A37" s="5">
        <v>7</v>
      </c>
      <c r="B37" s="5"/>
      <c r="C37" s="5"/>
      <c r="D37" s="6"/>
      <c r="E37" s="5"/>
      <c r="F37" s="7"/>
      <c r="G37" s="7"/>
    </row>
    <row r="38" spans="1:7" x14ac:dyDescent="0.25">
      <c r="A38" s="5">
        <v>8</v>
      </c>
      <c r="B38" s="5"/>
      <c r="C38" s="6"/>
      <c r="D38" s="6"/>
      <c r="E38" s="5"/>
      <c r="F38" s="7"/>
      <c r="G38" s="7"/>
    </row>
    <row r="39" spans="1:7" x14ac:dyDescent="0.25">
      <c r="A39" s="5">
        <v>9</v>
      </c>
      <c r="B39" s="5"/>
      <c r="C39" s="6"/>
      <c r="D39" s="5"/>
      <c r="E39" s="5"/>
      <c r="F39" s="7"/>
      <c r="G39" s="7"/>
    </row>
    <row r="40" spans="1:7" x14ac:dyDescent="0.25">
      <c r="A40" s="5">
        <v>10</v>
      </c>
      <c r="B40" s="5"/>
      <c r="C40" s="6"/>
      <c r="D40" s="6"/>
      <c r="E40" s="5"/>
      <c r="F40" s="7"/>
      <c r="G40" s="7"/>
    </row>
    <row r="41" spans="1:7" x14ac:dyDescent="0.25">
      <c r="A41" s="244" t="s">
        <v>23</v>
      </c>
      <c r="B41" s="244"/>
      <c r="C41" s="244"/>
      <c r="D41" s="244"/>
      <c r="E41" s="244"/>
      <c r="F41" s="244"/>
      <c r="G41" s="8">
        <f>SUM(G31:G40)</f>
        <v>0</v>
      </c>
    </row>
    <row r="42" spans="1:7" x14ac:dyDescent="0.25">
      <c r="A42" s="246" t="s">
        <v>64</v>
      </c>
      <c r="B42" s="246"/>
      <c r="C42" s="246"/>
      <c r="D42" s="246"/>
      <c r="E42" s="246"/>
      <c r="F42" s="246"/>
      <c r="G42" s="14">
        <f>G15+G28+G41</f>
        <v>0</v>
      </c>
    </row>
    <row r="45" spans="1:7" ht="28.5" customHeight="1" x14ac:dyDescent="0.25">
      <c r="A45" s="12" t="s">
        <v>15</v>
      </c>
      <c r="B45" s="245" t="s">
        <v>130</v>
      </c>
      <c r="C45" s="245"/>
      <c r="D45" s="245"/>
      <c r="E45" s="245"/>
      <c r="F45" s="245"/>
    </row>
  </sheetData>
  <mergeCells count="10">
    <mergeCell ref="J1:L1"/>
    <mergeCell ref="B16:G16"/>
    <mergeCell ref="A28:F28"/>
    <mergeCell ref="B3:G3"/>
    <mergeCell ref="A15:F15"/>
    <mergeCell ref="B29:G29"/>
    <mergeCell ref="A41:F41"/>
    <mergeCell ref="B45:F45"/>
    <mergeCell ref="A42:F42"/>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13042-30DF-4376-86BB-24343A9BFAB4}">
  <dimension ref="A1:J41"/>
  <sheetViews>
    <sheetView workbookViewId="0">
      <selection activeCell="A15" sqref="A15:C15"/>
    </sheetView>
  </sheetViews>
  <sheetFormatPr defaultRowHeight="15" x14ac:dyDescent="0.25"/>
  <cols>
    <col min="1" max="1" width="3" bestFit="1" customWidth="1"/>
    <col min="2" max="2" width="21.42578125" customWidth="1"/>
    <col min="3" max="3" width="31.28515625" customWidth="1"/>
    <col min="4" max="4" width="15" customWidth="1"/>
    <col min="5" max="5" width="14.28515625" bestFit="1" customWidth="1"/>
    <col min="8" max="8" width="11.7109375" customWidth="1"/>
    <col min="9" max="10" width="11" customWidth="1"/>
  </cols>
  <sheetData>
    <row r="1" spans="1:10" ht="15.75" x14ac:dyDescent="0.25">
      <c r="A1" s="19" t="s">
        <v>28</v>
      </c>
      <c r="B1" s="19"/>
      <c r="C1" s="19"/>
      <c r="D1" s="19"/>
    </row>
    <row r="2" spans="1:10" ht="15.75" x14ac:dyDescent="0.25">
      <c r="A2" s="10"/>
      <c r="B2" s="10"/>
      <c r="C2" s="10"/>
      <c r="D2" s="10"/>
    </row>
    <row r="3" spans="1:10" ht="16.5" thickBot="1" x14ac:dyDescent="0.3">
      <c r="B3" s="257"/>
      <c r="C3" s="257"/>
      <c r="H3" s="248" t="s">
        <v>31</v>
      </c>
      <c r="I3" s="249"/>
      <c r="J3" s="250"/>
    </row>
    <row r="4" spans="1:10" ht="15.75" customHeight="1" thickBot="1" x14ac:dyDescent="0.3">
      <c r="A4" s="15" t="s">
        <v>1</v>
      </c>
      <c r="B4" s="254" t="s">
        <v>120</v>
      </c>
      <c r="C4" s="255"/>
      <c r="D4" s="256"/>
      <c r="E4" s="25"/>
      <c r="F4" s="26"/>
      <c r="H4" s="9" t="s">
        <v>9</v>
      </c>
      <c r="I4" s="9" t="s">
        <v>10</v>
      </c>
      <c r="J4" s="9" t="s">
        <v>11</v>
      </c>
    </row>
    <row r="5" spans="1:10" x14ac:dyDescent="0.25">
      <c r="A5" s="2" t="s">
        <v>2</v>
      </c>
      <c r="B5" s="2" t="s">
        <v>3</v>
      </c>
      <c r="C5" s="3" t="s">
        <v>29</v>
      </c>
      <c r="D5" s="29" t="s">
        <v>30</v>
      </c>
      <c r="E5" s="23"/>
      <c r="F5" s="24"/>
      <c r="H5" s="9"/>
      <c r="I5" s="9"/>
      <c r="J5" s="9"/>
    </row>
    <row r="6" spans="1:10" x14ac:dyDescent="0.25">
      <c r="A6" s="5">
        <v>1</v>
      </c>
      <c r="B6" s="5" t="s">
        <v>32</v>
      </c>
      <c r="C6" s="7"/>
      <c r="D6" s="20">
        <f>C6*0.4</f>
        <v>0</v>
      </c>
      <c r="E6" s="21"/>
      <c r="F6" s="21"/>
      <c r="I6" s="16"/>
    </row>
    <row r="7" spans="1:10" x14ac:dyDescent="0.25">
      <c r="A7" s="5">
        <v>2</v>
      </c>
      <c r="B7" s="5" t="s">
        <v>34</v>
      </c>
      <c r="C7" s="7"/>
      <c r="D7" s="20">
        <f>C7*0.4</f>
        <v>0</v>
      </c>
      <c r="E7" s="21"/>
      <c r="F7" s="21"/>
    </row>
    <row r="8" spans="1:10" x14ac:dyDescent="0.25">
      <c r="A8" s="5">
        <v>3</v>
      </c>
      <c r="B8" s="5"/>
      <c r="C8" s="7"/>
      <c r="D8" s="20">
        <f>C8*0.4</f>
        <v>0</v>
      </c>
      <c r="E8" s="21"/>
      <c r="F8" s="21"/>
    </row>
    <row r="9" spans="1:10" x14ac:dyDescent="0.25">
      <c r="A9" s="5">
        <v>4</v>
      </c>
      <c r="B9" s="5"/>
      <c r="C9" s="5"/>
      <c r="D9" s="5"/>
      <c r="E9" s="21"/>
      <c r="F9" s="21"/>
    </row>
    <row r="10" spans="1:10" x14ac:dyDescent="0.25">
      <c r="A10" s="5">
        <v>5</v>
      </c>
      <c r="B10" s="5"/>
      <c r="C10" s="5"/>
      <c r="D10" s="5"/>
      <c r="E10" s="21"/>
      <c r="F10" s="21"/>
    </row>
    <row r="11" spans="1:10" x14ac:dyDescent="0.25">
      <c r="A11" s="5">
        <v>6</v>
      </c>
      <c r="B11" s="5"/>
      <c r="C11" s="5"/>
      <c r="D11" s="5"/>
      <c r="E11" s="21"/>
      <c r="F11" s="21"/>
    </row>
    <row r="12" spans="1:10" x14ac:dyDescent="0.25">
      <c r="A12" s="5">
        <v>7</v>
      </c>
      <c r="B12" s="5"/>
      <c r="C12" s="5"/>
      <c r="D12" s="5"/>
      <c r="E12" s="21"/>
      <c r="F12" s="21"/>
    </row>
    <row r="13" spans="1:10" x14ac:dyDescent="0.25">
      <c r="A13" s="5">
        <v>8</v>
      </c>
      <c r="B13" s="5"/>
      <c r="C13" s="5"/>
      <c r="D13" s="5"/>
      <c r="E13" s="21"/>
      <c r="F13" s="21"/>
    </row>
    <row r="14" spans="1:10" x14ac:dyDescent="0.25">
      <c r="A14" s="5">
        <v>9</v>
      </c>
      <c r="B14" s="5"/>
      <c r="C14" s="5"/>
      <c r="D14" s="5"/>
      <c r="E14" s="21"/>
      <c r="F14" s="21"/>
    </row>
    <row r="15" spans="1:10" ht="30.75" customHeight="1" x14ac:dyDescent="0.25">
      <c r="A15" s="251" t="s">
        <v>127</v>
      </c>
      <c r="B15" s="252"/>
      <c r="C15" s="253"/>
      <c r="D15" s="22">
        <f>SUM(D6:D14)</f>
        <v>0</v>
      </c>
      <c r="E15" s="28"/>
      <c r="F15" s="27"/>
    </row>
    <row r="16" spans="1:10" ht="15.75" thickBot="1" x14ac:dyDescent="0.3">
      <c r="A16" s="17"/>
      <c r="B16" s="17"/>
      <c r="C16" s="17"/>
      <c r="D16" s="17"/>
      <c r="E16" s="17"/>
      <c r="F16" s="18"/>
    </row>
    <row r="17" spans="1:6" ht="15.75" customHeight="1" thickBot="1" x14ac:dyDescent="0.3">
      <c r="A17" s="15" t="s">
        <v>1</v>
      </c>
      <c r="B17" s="254" t="s">
        <v>121</v>
      </c>
      <c r="C17" s="255"/>
      <c r="D17" s="256"/>
      <c r="E17" s="17"/>
      <c r="F17" s="18"/>
    </row>
    <row r="18" spans="1:6" x14ac:dyDescent="0.25">
      <c r="A18" s="2" t="s">
        <v>2</v>
      </c>
      <c r="B18" s="2" t="s">
        <v>3</v>
      </c>
      <c r="C18" s="3" t="s">
        <v>29</v>
      </c>
      <c r="D18" s="29" t="s">
        <v>30</v>
      </c>
      <c r="E18" s="17"/>
      <c r="F18" s="18"/>
    </row>
    <row r="19" spans="1:6" x14ac:dyDescent="0.25">
      <c r="A19" s="5">
        <v>1</v>
      </c>
      <c r="B19" s="5" t="s">
        <v>123</v>
      </c>
      <c r="C19" s="7"/>
      <c r="D19" s="20">
        <f>C19*0.4</f>
        <v>0</v>
      </c>
    </row>
    <row r="20" spans="1:6" x14ac:dyDescent="0.25">
      <c r="A20" s="5">
        <v>2</v>
      </c>
      <c r="B20" s="5" t="s">
        <v>124</v>
      </c>
      <c r="C20" s="7"/>
      <c r="D20" s="20">
        <f>C20*0.4</f>
        <v>0</v>
      </c>
    </row>
    <row r="21" spans="1:6" x14ac:dyDescent="0.25">
      <c r="A21" s="5">
        <v>3</v>
      </c>
      <c r="B21" s="5" t="s">
        <v>125</v>
      </c>
      <c r="C21" s="7"/>
      <c r="D21" s="20">
        <f>C21*0.4</f>
        <v>0</v>
      </c>
    </row>
    <row r="22" spans="1:6" x14ac:dyDescent="0.25">
      <c r="A22" s="5">
        <v>4</v>
      </c>
      <c r="B22" s="5" t="s">
        <v>126</v>
      </c>
      <c r="C22" s="5"/>
      <c r="D22" s="5"/>
    </row>
    <row r="23" spans="1:6" x14ac:dyDescent="0.25">
      <c r="A23" s="5">
        <v>5</v>
      </c>
      <c r="B23" s="5"/>
      <c r="C23" s="5"/>
      <c r="D23" s="5"/>
    </row>
    <row r="24" spans="1:6" x14ac:dyDescent="0.25">
      <c r="A24" s="5">
        <v>6</v>
      </c>
      <c r="B24" s="5"/>
      <c r="C24" s="5"/>
      <c r="D24" s="5"/>
    </row>
    <row r="25" spans="1:6" x14ac:dyDescent="0.25">
      <c r="A25" s="5">
        <v>7</v>
      </c>
      <c r="B25" s="5"/>
      <c r="C25" s="5"/>
      <c r="D25" s="5"/>
    </row>
    <row r="26" spans="1:6" x14ac:dyDescent="0.25">
      <c r="A26" s="5">
        <v>8</v>
      </c>
      <c r="B26" s="5"/>
      <c r="C26" s="5"/>
      <c r="D26" s="5"/>
    </row>
    <row r="27" spans="1:6" x14ac:dyDescent="0.25">
      <c r="A27" s="5">
        <v>9</v>
      </c>
      <c r="B27" s="5"/>
      <c r="C27" s="5"/>
      <c r="D27" s="5"/>
    </row>
    <row r="28" spans="1:6" ht="24.75" customHeight="1" x14ac:dyDescent="0.25">
      <c r="A28" s="251" t="s">
        <v>128</v>
      </c>
      <c r="B28" s="252"/>
      <c r="C28" s="253"/>
      <c r="D28" s="22">
        <f>SUM(D19:D27)</f>
        <v>0</v>
      </c>
    </row>
    <row r="29" spans="1:6" ht="15.75" thickBot="1" x14ac:dyDescent="0.3"/>
    <row r="30" spans="1:6" ht="15.75" thickBot="1" x14ac:dyDescent="0.3">
      <c r="A30" s="15" t="s">
        <v>1</v>
      </c>
      <c r="B30" s="254" t="s">
        <v>122</v>
      </c>
      <c r="C30" s="255"/>
      <c r="D30" s="256"/>
    </row>
    <row r="31" spans="1:6" x14ac:dyDescent="0.25">
      <c r="A31" s="2" t="s">
        <v>2</v>
      </c>
      <c r="B31" s="2" t="s">
        <v>3</v>
      </c>
      <c r="C31" s="3" t="s">
        <v>29</v>
      </c>
      <c r="D31" s="29" t="s">
        <v>30</v>
      </c>
    </row>
    <row r="32" spans="1:6" x14ac:dyDescent="0.25">
      <c r="A32" s="5">
        <v>1</v>
      </c>
      <c r="B32" s="5" t="s">
        <v>33</v>
      </c>
      <c r="C32" s="7"/>
      <c r="D32" s="20">
        <f>C32*0.4</f>
        <v>0</v>
      </c>
    </row>
    <row r="33" spans="1:4" x14ac:dyDescent="0.25">
      <c r="A33" s="5">
        <v>2</v>
      </c>
      <c r="B33" s="5" t="s">
        <v>35</v>
      </c>
      <c r="C33" s="7"/>
      <c r="D33" s="20">
        <f>C33*0.4</f>
        <v>0</v>
      </c>
    </row>
    <row r="34" spans="1:4" x14ac:dyDescent="0.25">
      <c r="A34" s="5">
        <v>3</v>
      </c>
      <c r="B34" s="5"/>
      <c r="C34" s="7"/>
      <c r="D34" s="20">
        <f>C34*0.4</f>
        <v>0</v>
      </c>
    </row>
    <row r="35" spans="1:4" x14ac:dyDescent="0.25">
      <c r="A35" s="5">
        <v>4</v>
      </c>
      <c r="B35" s="5"/>
      <c r="C35" s="5"/>
      <c r="D35" s="5"/>
    </row>
    <row r="36" spans="1:4" x14ac:dyDescent="0.25">
      <c r="A36" s="5">
        <v>5</v>
      </c>
      <c r="B36" s="5"/>
      <c r="C36" s="5"/>
      <c r="D36" s="5"/>
    </row>
    <row r="37" spans="1:4" x14ac:dyDescent="0.25">
      <c r="A37" s="5">
        <v>6</v>
      </c>
      <c r="B37" s="5"/>
      <c r="C37" s="5"/>
      <c r="D37" s="5"/>
    </row>
    <row r="38" spans="1:4" x14ac:dyDescent="0.25">
      <c r="A38" s="5">
        <v>7</v>
      </c>
      <c r="B38" s="5"/>
      <c r="C38" s="5"/>
      <c r="D38" s="5"/>
    </row>
    <row r="39" spans="1:4" x14ac:dyDescent="0.25">
      <c r="A39" s="5">
        <v>8</v>
      </c>
      <c r="B39" s="5"/>
      <c r="C39" s="5"/>
      <c r="D39" s="5"/>
    </row>
    <row r="40" spans="1:4" x14ac:dyDescent="0.25">
      <c r="A40" s="5">
        <v>9</v>
      </c>
      <c r="B40" s="5"/>
      <c r="C40" s="5"/>
      <c r="D40" s="5"/>
    </row>
    <row r="41" spans="1:4" ht="25.5" customHeight="1" x14ac:dyDescent="0.25">
      <c r="A41" s="251" t="s">
        <v>129</v>
      </c>
      <c r="B41" s="252"/>
      <c r="C41" s="253"/>
      <c r="D41" s="22">
        <f>SUM(D32:D40)</f>
        <v>0</v>
      </c>
    </row>
  </sheetData>
  <mergeCells count="8">
    <mergeCell ref="A28:C28"/>
    <mergeCell ref="B30:D30"/>
    <mergeCell ref="A41:C41"/>
    <mergeCell ref="B3:C3"/>
    <mergeCell ref="H3:J3"/>
    <mergeCell ref="A15:C15"/>
    <mergeCell ref="B4:D4"/>
    <mergeCell ref="B17:D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5B7EF-7F10-4D05-BCD9-CA9B2334D478}">
  <dimension ref="A1:K68"/>
  <sheetViews>
    <sheetView workbookViewId="0">
      <selection activeCell="G68" sqref="G68"/>
    </sheetView>
  </sheetViews>
  <sheetFormatPr defaultRowHeight="15" x14ac:dyDescent="0.25"/>
  <cols>
    <col min="1" max="1" width="3" bestFit="1" customWidth="1"/>
    <col min="2" max="2" width="16.7109375" customWidth="1"/>
    <col min="3" max="3" width="27.140625" customWidth="1"/>
    <col min="4" max="4" width="44.4257812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47" t="s">
        <v>42</v>
      </c>
      <c r="B1" s="247"/>
      <c r="C1" s="247"/>
      <c r="D1" s="247"/>
      <c r="E1" s="247"/>
    </row>
    <row r="2" spans="1:11" ht="33.75" customHeight="1" thickBot="1" x14ac:dyDescent="0.3">
      <c r="A2" t="s">
        <v>1</v>
      </c>
      <c r="B2" s="257" t="s">
        <v>36</v>
      </c>
      <c r="C2" s="257"/>
      <c r="D2" s="257"/>
      <c r="I2" s="248" t="s">
        <v>65</v>
      </c>
      <c r="J2" s="249"/>
      <c r="K2" s="250"/>
    </row>
    <row r="3" spans="1:11" ht="15.75" thickBot="1" x14ac:dyDescent="0.3">
      <c r="A3" s="15" t="s">
        <v>1</v>
      </c>
      <c r="B3" s="254" t="s">
        <v>43</v>
      </c>
      <c r="C3" s="255"/>
      <c r="D3" s="255"/>
      <c r="E3" s="255"/>
      <c r="F3" s="255"/>
      <c r="G3" s="258"/>
      <c r="I3" s="9" t="s">
        <v>9</v>
      </c>
      <c r="J3" s="9" t="s">
        <v>10</v>
      </c>
      <c r="K3" s="9" t="s">
        <v>11</v>
      </c>
    </row>
    <row r="4" spans="1:11" ht="63.75" x14ac:dyDescent="0.25">
      <c r="A4" s="2" t="s">
        <v>2</v>
      </c>
      <c r="B4" s="2" t="s">
        <v>3</v>
      </c>
      <c r="C4" s="11" t="s">
        <v>38</v>
      </c>
      <c r="D4" s="30" t="s">
        <v>39</v>
      </c>
      <c r="E4" s="31" t="s">
        <v>40</v>
      </c>
      <c r="F4" s="31" t="s">
        <v>41</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x14ac:dyDescent="0.25">
      <c r="A14" s="244" t="s">
        <v>44</v>
      </c>
      <c r="B14" s="244"/>
      <c r="C14" s="244"/>
      <c r="D14" s="244"/>
      <c r="E14" s="244"/>
      <c r="F14" s="244"/>
      <c r="G14" s="8">
        <f>SUM(G5:G13)</f>
        <v>0</v>
      </c>
    </row>
    <row r="15" spans="1:11" ht="15.75" thickBot="1" x14ac:dyDescent="0.3">
      <c r="A15" s="17"/>
      <c r="B15" s="17"/>
      <c r="C15" s="17"/>
      <c r="D15" s="17"/>
      <c r="E15" s="17"/>
      <c r="F15" s="17"/>
      <c r="G15" s="18"/>
    </row>
    <row r="16" spans="1:11" ht="31.5" customHeight="1" thickBot="1" x14ac:dyDescent="0.3">
      <c r="A16" s="15" t="s">
        <v>24</v>
      </c>
      <c r="B16" s="254" t="s">
        <v>45</v>
      </c>
      <c r="C16" s="255"/>
      <c r="D16" s="255"/>
      <c r="E16" s="255"/>
      <c r="F16" s="255"/>
      <c r="G16" s="258"/>
      <c r="I16" s="248" t="s">
        <v>66</v>
      </c>
      <c r="J16" s="249"/>
      <c r="K16" s="250"/>
    </row>
    <row r="17" spans="1:11" ht="63.75" x14ac:dyDescent="0.25">
      <c r="A17" s="2" t="s">
        <v>2</v>
      </c>
      <c r="B17" s="2" t="s">
        <v>3</v>
      </c>
      <c r="C17" s="11" t="s">
        <v>38</v>
      </c>
      <c r="D17" s="30" t="s">
        <v>39</v>
      </c>
      <c r="E17" s="31" t="s">
        <v>40</v>
      </c>
      <c r="F17" s="31" t="s">
        <v>41</v>
      </c>
      <c r="G17" s="2" t="s">
        <v>7</v>
      </c>
      <c r="I17" s="9" t="s">
        <v>9</v>
      </c>
      <c r="J17" s="9" t="s">
        <v>10</v>
      </c>
      <c r="K17" s="9" t="s">
        <v>11</v>
      </c>
    </row>
    <row r="18" spans="1:11" x14ac:dyDescent="0.25">
      <c r="A18" s="5">
        <v>1</v>
      </c>
      <c r="B18" s="5"/>
      <c r="C18" s="5"/>
      <c r="D18" s="5"/>
      <c r="E18" s="5"/>
      <c r="F18" s="7"/>
      <c r="G18" s="7">
        <f>E18*F18</f>
        <v>0</v>
      </c>
      <c r="I18" s="9"/>
      <c r="J18" s="9"/>
      <c r="K18" s="9"/>
    </row>
    <row r="19" spans="1:11" x14ac:dyDescent="0.25">
      <c r="A19" s="5">
        <v>2</v>
      </c>
      <c r="B19" s="5"/>
      <c r="C19" s="5"/>
      <c r="D19" s="5"/>
      <c r="E19" s="5"/>
      <c r="F19" s="7"/>
      <c r="G19" s="7">
        <f>E19*F19</f>
        <v>0</v>
      </c>
    </row>
    <row r="20" spans="1:11" x14ac:dyDescent="0.25">
      <c r="A20" s="5">
        <v>3</v>
      </c>
      <c r="B20" s="5"/>
      <c r="C20" s="5"/>
      <c r="D20" s="5"/>
      <c r="E20" s="5"/>
      <c r="F20" s="7"/>
      <c r="G20" s="7">
        <f>E20*F20</f>
        <v>0</v>
      </c>
    </row>
    <row r="21" spans="1:11" x14ac:dyDescent="0.25">
      <c r="A21" s="5">
        <v>4</v>
      </c>
      <c r="B21" s="5"/>
      <c r="C21" s="5"/>
      <c r="D21" s="5"/>
      <c r="E21" s="5"/>
      <c r="F21" s="7"/>
      <c r="G21" s="7">
        <f>E21*F21</f>
        <v>0</v>
      </c>
    </row>
    <row r="22" spans="1:11" x14ac:dyDescent="0.25">
      <c r="A22" s="5">
        <v>5</v>
      </c>
      <c r="B22" s="5"/>
      <c r="C22" s="5"/>
      <c r="D22" s="5"/>
      <c r="E22" s="5"/>
      <c r="F22" s="7"/>
      <c r="G22" s="7">
        <f>E22*F22</f>
        <v>0</v>
      </c>
    </row>
    <row r="23" spans="1:11" x14ac:dyDescent="0.25">
      <c r="A23" s="5">
        <v>6</v>
      </c>
      <c r="B23" s="5"/>
      <c r="C23" s="5"/>
      <c r="D23" s="5"/>
      <c r="E23" s="5"/>
      <c r="F23" s="7"/>
      <c r="G23" s="7">
        <f>E23+F23</f>
        <v>0</v>
      </c>
    </row>
    <row r="24" spans="1:11" x14ac:dyDescent="0.25">
      <c r="A24" s="5">
        <v>7</v>
      </c>
      <c r="B24" s="5"/>
      <c r="C24" s="5"/>
      <c r="D24" s="5"/>
      <c r="E24" s="5"/>
      <c r="F24" s="7"/>
      <c r="G24" s="7">
        <f>E24+F24</f>
        <v>0</v>
      </c>
    </row>
    <row r="25" spans="1:11" x14ac:dyDescent="0.25">
      <c r="A25" s="5">
        <v>8</v>
      </c>
      <c r="B25" s="5"/>
      <c r="C25" s="5"/>
      <c r="D25" s="5"/>
      <c r="E25" s="5"/>
      <c r="F25" s="7"/>
      <c r="G25" s="7">
        <v>0</v>
      </c>
    </row>
    <row r="26" spans="1:11" x14ac:dyDescent="0.25">
      <c r="A26" s="5">
        <v>9</v>
      </c>
      <c r="B26" s="5"/>
      <c r="C26" s="5"/>
      <c r="D26" s="5"/>
      <c r="E26" s="5"/>
      <c r="F26" s="7"/>
      <c r="G26" s="7">
        <f>E26+F26</f>
        <v>0</v>
      </c>
    </row>
    <row r="27" spans="1:11" x14ac:dyDescent="0.25">
      <c r="A27" s="244" t="s">
        <v>131</v>
      </c>
      <c r="B27" s="244"/>
      <c r="C27" s="244"/>
      <c r="D27" s="244"/>
      <c r="E27" s="244"/>
      <c r="F27" s="244"/>
      <c r="G27" s="8">
        <f>SUM(G18:G26)</f>
        <v>0</v>
      </c>
    </row>
    <row r="28" spans="1:11" ht="15.75" thickBot="1" x14ac:dyDescent="0.3"/>
    <row r="29" spans="1:11" ht="15.75" thickBot="1" x14ac:dyDescent="0.3">
      <c r="A29" s="15" t="s">
        <v>25</v>
      </c>
      <c r="B29" s="254" t="s">
        <v>46</v>
      </c>
      <c r="C29" s="255"/>
      <c r="D29" s="255"/>
      <c r="E29" s="255"/>
      <c r="F29" s="255"/>
      <c r="G29" s="258"/>
    </row>
    <row r="30" spans="1:11" ht="38.25" customHeight="1" x14ac:dyDescent="0.25">
      <c r="A30" s="2" t="s">
        <v>2</v>
      </c>
      <c r="B30" s="2" t="s">
        <v>3</v>
      </c>
      <c r="C30" s="11" t="s">
        <v>38</v>
      </c>
      <c r="D30" s="30" t="s">
        <v>47</v>
      </c>
      <c r="E30" s="31" t="s">
        <v>48</v>
      </c>
      <c r="F30" s="31" t="s">
        <v>49</v>
      </c>
      <c r="G30" s="2" t="s">
        <v>7</v>
      </c>
      <c r="I30" s="248" t="s">
        <v>67</v>
      </c>
      <c r="J30" s="249"/>
      <c r="K30" s="250"/>
    </row>
    <row r="31" spans="1:11" x14ac:dyDescent="0.25">
      <c r="A31" s="5">
        <v>1</v>
      </c>
      <c r="B31" s="5"/>
      <c r="C31" s="5"/>
      <c r="D31" s="5"/>
      <c r="E31" s="5"/>
      <c r="F31" s="7"/>
      <c r="G31" s="7">
        <f>E31*F31</f>
        <v>0</v>
      </c>
      <c r="I31" s="9" t="s">
        <v>9</v>
      </c>
      <c r="J31" s="9" t="s">
        <v>10</v>
      </c>
      <c r="K31" s="9" t="s">
        <v>11</v>
      </c>
    </row>
    <row r="32" spans="1:11" x14ac:dyDescent="0.25">
      <c r="A32" s="5">
        <v>2</v>
      </c>
      <c r="B32" s="5"/>
      <c r="C32" s="5"/>
      <c r="D32" s="5"/>
      <c r="E32" s="5"/>
      <c r="F32" s="7"/>
      <c r="G32" s="7">
        <f>E32*F32</f>
        <v>0</v>
      </c>
      <c r="I32" s="9"/>
      <c r="J32" s="9"/>
      <c r="K32" s="9"/>
    </row>
    <row r="33" spans="1:11" x14ac:dyDescent="0.25">
      <c r="A33" s="5">
        <v>3</v>
      </c>
      <c r="B33" s="5"/>
      <c r="C33" s="5"/>
      <c r="D33" s="5"/>
      <c r="E33" s="5"/>
      <c r="F33" s="7"/>
      <c r="G33" s="7">
        <f>E33*F33</f>
        <v>0</v>
      </c>
    </row>
    <row r="34" spans="1:11" x14ac:dyDescent="0.25">
      <c r="A34" s="5">
        <v>4</v>
      </c>
      <c r="B34" s="5"/>
      <c r="C34" s="5"/>
      <c r="D34" s="5"/>
      <c r="E34" s="5"/>
      <c r="F34" s="7"/>
      <c r="G34" s="7">
        <f>E34*F34</f>
        <v>0</v>
      </c>
    </row>
    <row r="35" spans="1:11" x14ac:dyDescent="0.25">
      <c r="A35" s="5">
        <v>5</v>
      </c>
      <c r="B35" s="5"/>
      <c r="C35" s="5"/>
      <c r="D35" s="5"/>
      <c r="E35" s="5"/>
      <c r="F35" s="7"/>
      <c r="G35" s="7">
        <f>E35*F35</f>
        <v>0</v>
      </c>
    </row>
    <row r="36" spans="1:11" x14ac:dyDescent="0.25">
      <c r="A36" s="5">
        <v>6</v>
      </c>
      <c r="B36" s="5"/>
      <c r="C36" s="5"/>
      <c r="D36" s="5"/>
      <c r="E36" s="5"/>
      <c r="F36" s="7"/>
      <c r="G36" s="7">
        <f>E36+F36</f>
        <v>0</v>
      </c>
    </row>
    <row r="37" spans="1:11" x14ac:dyDescent="0.25">
      <c r="A37" s="5">
        <v>7</v>
      </c>
      <c r="B37" s="5"/>
      <c r="C37" s="5"/>
      <c r="D37" s="5"/>
      <c r="E37" s="5"/>
      <c r="F37" s="7"/>
      <c r="G37" s="7">
        <f>E37+F37</f>
        <v>0</v>
      </c>
    </row>
    <row r="38" spans="1:11" x14ac:dyDescent="0.25">
      <c r="A38" s="5">
        <v>8</v>
      </c>
      <c r="B38" s="5"/>
      <c r="C38" s="5"/>
      <c r="D38" s="5"/>
      <c r="E38" s="5"/>
      <c r="F38" s="7"/>
      <c r="G38" s="7">
        <v>0</v>
      </c>
    </row>
    <row r="39" spans="1:11" x14ac:dyDescent="0.25">
      <c r="A39" s="5">
        <v>9</v>
      </c>
      <c r="B39" s="5"/>
      <c r="C39" s="5"/>
      <c r="D39" s="5"/>
      <c r="E39" s="5"/>
      <c r="F39" s="7"/>
      <c r="G39" s="7">
        <f>E39+F39</f>
        <v>0</v>
      </c>
    </row>
    <row r="40" spans="1:11" x14ac:dyDescent="0.25">
      <c r="A40" s="244" t="s">
        <v>50</v>
      </c>
      <c r="B40" s="244"/>
      <c r="C40" s="244"/>
      <c r="D40" s="244"/>
      <c r="E40" s="244"/>
      <c r="F40" s="244"/>
      <c r="G40" s="8">
        <f>SUM(G31:G39)</f>
        <v>0</v>
      </c>
    </row>
    <row r="41" spans="1:11" ht="15.75" thickBot="1" x14ac:dyDescent="0.3"/>
    <row r="42" spans="1:11" ht="15.75" thickBot="1" x14ac:dyDescent="0.3">
      <c r="A42" s="15" t="s">
        <v>51</v>
      </c>
      <c r="B42" s="254" t="s">
        <v>52</v>
      </c>
      <c r="C42" s="255"/>
      <c r="D42" s="255"/>
      <c r="E42" s="255"/>
      <c r="F42" s="255"/>
      <c r="G42" s="258"/>
    </row>
    <row r="43" spans="1:11" ht="102" x14ac:dyDescent="0.25">
      <c r="A43" s="2" t="s">
        <v>2</v>
      </c>
      <c r="B43" s="2" t="s">
        <v>3</v>
      </c>
      <c r="C43" s="11" t="s">
        <v>38</v>
      </c>
      <c r="D43" s="30" t="s">
        <v>47</v>
      </c>
      <c r="E43" s="31" t="s">
        <v>54</v>
      </c>
      <c r="F43" s="31" t="s">
        <v>53</v>
      </c>
      <c r="G43" s="2" t="s">
        <v>7</v>
      </c>
      <c r="I43" s="248" t="s">
        <v>67</v>
      </c>
      <c r="J43" s="249"/>
      <c r="K43" s="250"/>
    </row>
    <row r="44" spans="1:11" x14ac:dyDescent="0.25">
      <c r="A44" s="5">
        <v>1</v>
      </c>
      <c r="B44" s="5"/>
      <c r="C44" s="5"/>
      <c r="D44" s="5"/>
      <c r="E44" s="5"/>
      <c r="F44" s="7"/>
      <c r="G44" s="7">
        <f>E44*F44</f>
        <v>0</v>
      </c>
      <c r="I44" s="9" t="s">
        <v>9</v>
      </c>
      <c r="J44" s="9" t="s">
        <v>10</v>
      </c>
      <c r="K44" s="9" t="s">
        <v>11</v>
      </c>
    </row>
    <row r="45" spans="1:11" x14ac:dyDescent="0.25">
      <c r="A45" s="5">
        <v>2</v>
      </c>
      <c r="B45" s="5"/>
      <c r="C45" s="5"/>
      <c r="D45" s="5"/>
      <c r="E45" s="5"/>
      <c r="F45" s="7"/>
      <c r="G45" s="7">
        <f>E45*F45</f>
        <v>0</v>
      </c>
      <c r="I45" s="9"/>
      <c r="J45" s="9"/>
      <c r="K45" s="9"/>
    </row>
    <row r="46" spans="1:11" x14ac:dyDescent="0.25">
      <c r="A46" s="5">
        <v>3</v>
      </c>
      <c r="B46" s="5"/>
      <c r="C46" s="5"/>
      <c r="D46" s="5"/>
      <c r="E46" s="5"/>
      <c r="F46" s="7"/>
      <c r="G46" s="7">
        <f>E46*F46</f>
        <v>0</v>
      </c>
    </row>
    <row r="47" spans="1:11" x14ac:dyDescent="0.25">
      <c r="A47" s="5">
        <v>4</v>
      </c>
      <c r="B47" s="5"/>
      <c r="C47" s="5"/>
      <c r="D47" s="5"/>
      <c r="E47" s="5"/>
      <c r="F47" s="7"/>
      <c r="G47" s="7">
        <f>E47*F47</f>
        <v>0</v>
      </c>
    </row>
    <row r="48" spans="1:11" x14ac:dyDescent="0.25">
      <c r="A48" s="5">
        <v>5</v>
      </c>
      <c r="B48" s="5"/>
      <c r="C48" s="5"/>
      <c r="D48" s="5"/>
      <c r="E48" s="5"/>
      <c r="F48" s="7"/>
      <c r="G48" s="7">
        <f>E48*F48</f>
        <v>0</v>
      </c>
    </row>
    <row r="49" spans="1:11" x14ac:dyDescent="0.25">
      <c r="A49" s="5">
        <v>6</v>
      </c>
      <c r="B49" s="5"/>
      <c r="C49" s="5"/>
      <c r="D49" s="5"/>
      <c r="E49" s="5"/>
      <c r="F49" s="7"/>
      <c r="G49" s="7">
        <f>E49+F49</f>
        <v>0</v>
      </c>
    </row>
    <row r="50" spans="1:11" x14ac:dyDescent="0.25">
      <c r="A50" s="5">
        <v>7</v>
      </c>
      <c r="B50" s="5"/>
      <c r="C50" s="5"/>
      <c r="D50" s="5"/>
      <c r="E50" s="5"/>
      <c r="F50" s="7"/>
      <c r="G50" s="7">
        <f>E50+F50</f>
        <v>0</v>
      </c>
    </row>
    <row r="51" spans="1:11" x14ac:dyDescent="0.25">
      <c r="A51" s="5">
        <v>8</v>
      </c>
      <c r="B51" s="5"/>
      <c r="C51" s="5"/>
      <c r="D51" s="5"/>
      <c r="E51" s="5"/>
      <c r="F51" s="7"/>
      <c r="G51" s="7">
        <v>0</v>
      </c>
    </row>
    <row r="52" spans="1:11" x14ac:dyDescent="0.25">
      <c r="A52" s="5">
        <v>9</v>
      </c>
      <c r="B52" s="5"/>
      <c r="C52" s="5"/>
      <c r="D52" s="5"/>
      <c r="E52" s="5"/>
      <c r="F52" s="7"/>
      <c r="G52" s="7">
        <f>E52+F52</f>
        <v>0</v>
      </c>
    </row>
    <row r="53" spans="1:11" x14ac:dyDescent="0.25">
      <c r="A53" s="244" t="s">
        <v>132</v>
      </c>
      <c r="B53" s="244"/>
      <c r="C53" s="244"/>
      <c r="D53" s="244"/>
      <c r="E53" s="244"/>
      <c r="F53" s="244"/>
      <c r="G53" s="8">
        <f>SUM(G44:G52)</f>
        <v>0</v>
      </c>
    </row>
    <row r="54" spans="1:11" ht="15.75" thickBot="1" x14ac:dyDescent="0.3"/>
    <row r="55" spans="1:11" ht="15.75" thickBot="1" x14ac:dyDescent="0.3">
      <c r="A55" s="15" t="s">
        <v>55</v>
      </c>
      <c r="B55" s="254" t="s">
        <v>56</v>
      </c>
      <c r="C55" s="255"/>
      <c r="D55" s="255"/>
      <c r="E55" s="255"/>
      <c r="F55" s="255"/>
      <c r="G55" s="258"/>
    </row>
    <row r="56" spans="1:11" ht="38.25" x14ac:dyDescent="0.25">
      <c r="A56" s="2" t="s">
        <v>2</v>
      </c>
      <c r="B56" s="11" t="s">
        <v>60</v>
      </c>
      <c r="C56" s="11" t="s">
        <v>57</v>
      </c>
      <c r="D56" s="30" t="s">
        <v>61</v>
      </c>
      <c r="E56" s="31" t="s">
        <v>58</v>
      </c>
      <c r="F56" s="31" t="s">
        <v>59</v>
      </c>
      <c r="G56" s="2" t="s">
        <v>7</v>
      </c>
      <c r="I56" s="248" t="s">
        <v>68</v>
      </c>
      <c r="J56" s="249"/>
      <c r="K56" s="250"/>
    </row>
    <row r="57" spans="1:11" x14ac:dyDescent="0.25">
      <c r="A57" s="5">
        <v>1</v>
      </c>
      <c r="B57" s="5"/>
      <c r="C57" s="5"/>
      <c r="D57" s="5"/>
      <c r="E57" s="5"/>
      <c r="F57" s="7"/>
      <c r="G57" s="7">
        <f>E57*F57</f>
        <v>0</v>
      </c>
      <c r="I57" s="9" t="s">
        <v>9</v>
      </c>
      <c r="J57" s="9" t="s">
        <v>10</v>
      </c>
      <c r="K57" s="9" t="s">
        <v>11</v>
      </c>
    </row>
    <row r="58" spans="1:11" x14ac:dyDescent="0.25">
      <c r="A58" s="5">
        <v>2</v>
      </c>
      <c r="B58" s="5"/>
      <c r="C58" s="5"/>
      <c r="D58" s="5"/>
      <c r="E58" s="5"/>
      <c r="F58" s="7"/>
      <c r="G58" s="7">
        <f>E58*F58</f>
        <v>0</v>
      </c>
      <c r="I58" s="9"/>
      <c r="J58" s="9"/>
      <c r="K58" s="9"/>
    </row>
    <row r="59" spans="1:11" x14ac:dyDescent="0.25">
      <c r="A59" s="5">
        <v>3</v>
      </c>
      <c r="B59" s="5"/>
      <c r="C59" s="5"/>
      <c r="D59" s="5"/>
      <c r="E59" s="5"/>
      <c r="F59" s="7"/>
      <c r="G59" s="7">
        <f>E59*F59</f>
        <v>0</v>
      </c>
    </row>
    <row r="60" spans="1:11" x14ac:dyDescent="0.25">
      <c r="A60" s="5">
        <v>4</v>
      </c>
      <c r="B60" s="5"/>
      <c r="C60" s="5"/>
      <c r="D60" s="5"/>
      <c r="E60" s="5"/>
      <c r="F60" s="7"/>
      <c r="G60" s="7">
        <f>E60*F60</f>
        <v>0</v>
      </c>
    </row>
    <row r="61" spans="1:11" x14ac:dyDescent="0.25">
      <c r="A61" s="5">
        <v>5</v>
      </c>
      <c r="B61" s="5"/>
      <c r="C61" s="5"/>
      <c r="D61" s="5"/>
      <c r="E61" s="5"/>
      <c r="F61" s="7"/>
      <c r="G61" s="7">
        <f>E61*F61</f>
        <v>0</v>
      </c>
    </row>
    <row r="62" spans="1:11" x14ac:dyDescent="0.25">
      <c r="A62" s="5">
        <v>6</v>
      </c>
      <c r="B62" s="5"/>
      <c r="C62" s="5"/>
      <c r="D62" s="5"/>
      <c r="E62" s="5"/>
      <c r="F62" s="7"/>
      <c r="G62" s="7">
        <f>E62+F62</f>
        <v>0</v>
      </c>
    </row>
    <row r="63" spans="1:11" x14ac:dyDescent="0.25">
      <c r="A63" s="5">
        <v>7</v>
      </c>
      <c r="B63" s="5"/>
      <c r="C63" s="5"/>
      <c r="D63" s="5"/>
      <c r="E63" s="5"/>
      <c r="F63" s="7"/>
      <c r="G63" s="7">
        <f>E63+F63</f>
        <v>0</v>
      </c>
    </row>
    <row r="64" spans="1:11" x14ac:dyDescent="0.25">
      <c r="A64" s="5">
        <v>8</v>
      </c>
      <c r="B64" s="5"/>
      <c r="C64" s="5"/>
      <c r="D64" s="5"/>
      <c r="E64" s="5"/>
      <c r="F64" s="7"/>
      <c r="G64" s="7">
        <v>0</v>
      </c>
    </row>
    <row r="65" spans="1:7" x14ac:dyDescent="0.25">
      <c r="A65" s="5">
        <v>9</v>
      </c>
      <c r="B65" s="5"/>
      <c r="C65" s="5"/>
      <c r="D65" s="5"/>
      <c r="E65" s="5"/>
      <c r="F65" s="7"/>
      <c r="G65" s="7">
        <f>E65+F65</f>
        <v>0</v>
      </c>
    </row>
    <row r="66" spans="1:7" x14ac:dyDescent="0.25">
      <c r="A66" s="244" t="s">
        <v>62</v>
      </c>
      <c r="B66" s="244"/>
      <c r="C66" s="244"/>
      <c r="D66" s="244"/>
      <c r="E66" s="244"/>
      <c r="F66" s="244"/>
      <c r="G66" s="8">
        <f>SUM(G57:G65)</f>
        <v>0</v>
      </c>
    </row>
    <row r="68" spans="1:7" x14ac:dyDescent="0.25">
      <c r="A68" s="246" t="s">
        <v>63</v>
      </c>
      <c r="B68" s="246"/>
      <c r="C68" s="246"/>
      <c r="D68" s="246"/>
      <c r="E68" s="246"/>
      <c r="F68" s="246"/>
      <c r="G68" s="14">
        <f>G14+G27+G40+G53+G66</f>
        <v>0</v>
      </c>
    </row>
  </sheetData>
  <mergeCells count="18">
    <mergeCell ref="A1:E1"/>
    <mergeCell ref="B2:D2"/>
    <mergeCell ref="I2:K2"/>
    <mergeCell ref="B3:G3"/>
    <mergeCell ref="A14:F14"/>
    <mergeCell ref="A66:F66"/>
    <mergeCell ref="A68:F68"/>
    <mergeCell ref="I16:K16"/>
    <mergeCell ref="I30:K30"/>
    <mergeCell ref="I43:K43"/>
    <mergeCell ref="I56:K56"/>
    <mergeCell ref="A27:F27"/>
    <mergeCell ref="B29:G29"/>
    <mergeCell ref="A40:F40"/>
    <mergeCell ref="B42:G42"/>
    <mergeCell ref="A53:F53"/>
    <mergeCell ref="B55:G55"/>
    <mergeCell ref="B16:G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05AC9-D020-4006-B864-5D53D7CC7E84}">
  <dimension ref="A1:K26"/>
  <sheetViews>
    <sheetView workbookViewId="0">
      <selection activeCell="A26" sqref="A26:F26"/>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47" t="s">
        <v>71</v>
      </c>
      <c r="B1" s="247"/>
      <c r="C1" s="247"/>
      <c r="D1" s="247"/>
      <c r="E1" s="247"/>
    </row>
    <row r="2" spans="1:11" ht="16.5" thickBot="1" x14ac:dyDescent="0.3">
      <c r="A2" t="s">
        <v>55</v>
      </c>
      <c r="B2" s="257" t="s">
        <v>73</v>
      </c>
      <c r="C2" s="257"/>
      <c r="D2" s="257"/>
      <c r="I2" s="248" t="s">
        <v>37</v>
      </c>
      <c r="J2" s="249"/>
      <c r="K2" s="250"/>
    </row>
    <row r="3" spans="1:11" ht="15.75" thickBot="1" x14ac:dyDescent="0.3">
      <c r="A3" s="15" t="s">
        <v>72</v>
      </c>
      <c r="B3" s="254" t="s">
        <v>75</v>
      </c>
      <c r="C3" s="255"/>
      <c r="D3" s="255"/>
      <c r="E3" s="255"/>
      <c r="F3" s="255"/>
      <c r="G3" s="258"/>
      <c r="I3" s="9" t="s">
        <v>9</v>
      </c>
      <c r="J3" s="9" t="s">
        <v>10</v>
      </c>
      <c r="K3" s="9" t="s">
        <v>11</v>
      </c>
    </row>
    <row r="4" spans="1:11" ht="38.25" x14ac:dyDescent="0.25">
      <c r="A4" s="2" t="s">
        <v>2</v>
      </c>
      <c r="B4" s="2" t="s">
        <v>3</v>
      </c>
      <c r="C4" s="11" t="s">
        <v>38</v>
      </c>
      <c r="D4" s="30" t="s">
        <v>74</v>
      </c>
      <c r="E4" s="31" t="s">
        <v>69</v>
      </c>
      <c r="F4" s="31" t="s">
        <v>70</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ht="15.75" thickBot="1" x14ac:dyDescent="0.3">
      <c r="A14" s="244" t="s">
        <v>76</v>
      </c>
      <c r="B14" s="244"/>
      <c r="C14" s="244"/>
      <c r="D14" s="244"/>
      <c r="E14" s="244"/>
      <c r="F14" s="244"/>
      <c r="G14" s="8">
        <f>SUM(G5:G13)</f>
        <v>0</v>
      </c>
    </row>
    <row r="15" spans="1:11" ht="15.75" customHeight="1" thickBot="1" x14ac:dyDescent="0.3">
      <c r="A15" s="15" t="s">
        <v>77</v>
      </c>
      <c r="B15" s="254" t="s">
        <v>78</v>
      </c>
      <c r="C15" s="255"/>
      <c r="D15" s="255"/>
      <c r="E15" s="255"/>
      <c r="F15" s="255"/>
      <c r="G15" s="258"/>
    </row>
    <row r="16" spans="1:11" ht="38.25" x14ac:dyDescent="0.25">
      <c r="A16" s="2" t="s">
        <v>2</v>
      </c>
      <c r="B16" s="2" t="s">
        <v>3</v>
      </c>
      <c r="C16" s="11" t="s">
        <v>38</v>
      </c>
      <c r="D16" s="30" t="s">
        <v>79</v>
      </c>
      <c r="E16" s="31" t="s">
        <v>69</v>
      </c>
      <c r="F16" s="31" t="s">
        <v>70</v>
      </c>
      <c r="G16" s="2" t="s">
        <v>7</v>
      </c>
    </row>
    <row r="17" spans="1:7" x14ac:dyDescent="0.25">
      <c r="A17" s="5">
        <v>1</v>
      </c>
      <c r="B17" s="5"/>
      <c r="C17" s="5"/>
      <c r="D17" s="5"/>
      <c r="E17" s="5"/>
      <c r="F17" s="7"/>
      <c r="G17" s="7">
        <f>E17*F17</f>
        <v>0</v>
      </c>
    </row>
    <row r="18" spans="1:7" x14ac:dyDescent="0.25">
      <c r="A18" s="5">
        <v>2</v>
      </c>
      <c r="B18" s="5"/>
      <c r="C18" s="5"/>
      <c r="D18" s="5"/>
      <c r="E18" s="5"/>
      <c r="F18" s="7"/>
      <c r="G18" s="7">
        <f>E18*F18</f>
        <v>0</v>
      </c>
    </row>
    <row r="19" spans="1:7" x14ac:dyDescent="0.25">
      <c r="A19" s="5">
        <v>3</v>
      </c>
      <c r="B19" s="5"/>
      <c r="C19" s="5"/>
      <c r="D19" s="5"/>
      <c r="E19" s="5"/>
      <c r="F19" s="7"/>
      <c r="G19" s="7">
        <f>E19*F19</f>
        <v>0</v>
      </c>
    </row>
    <row r="20" spans="1:7" x14ac:dyDescent="0.25">
      <c r="A20" s="5">
        <v>4</v>
      </c>
      <c r="B20" s="5"/>
      <c r="C20" s="5"/>
      <c r="D20" s="5"/>
      <c r="E20" s="5"/>
      <c r="F20" s="7"/>
      <c r="G20" s="7">
        <f>E20*F20</f>
        <v>0</v>
      </c>
    </row>
    <row r="21" spans="1:7" x14ac:dyDescent="0.25">
      <c r="A21" s="5">
        <v>5</v>
      </c>
      <c r="B21" s="5"/>
      <c r="C21" s="5"/>
      <c r="D21" s="5"/>
      <c r="E21" s="5"/>
      <c r="F21" s="7"/>
      <c r="G21" s="7">
        <f>E21*F21</f>
        <v>0</v>
      </c>
    </row>
    <row r="22" spans="1:7" x14ac:dyDescent="0.25">
      <c r="A22" s="5">
        <v>6</v>
      </c>
      <c r="B22" s="5"/>
      <c r="C22" s="5"/>
      <c r="D22" s="5"/>
      <c r="E22" s="5"/>
      <c r="F22" s="7"/>
      <c r="G22" s="7">
        <f>E22+F22</f>
        <v>0</v>
      </c>
    </row>
    <row r="23" spans="1:7" x14ac:dyDescent="0.25">
      <c r="A23" s="5">
        <v>7</v>
      </c>
      <c r="B23" s="5"/>
      <c r="C23" s="5"/>
      <c r="D23" s="5"/>
      <c r="E23" s="5"/>
      <c r="F23" s="7"/>
      <c r="G23" s="7">
        <f>E23+F23</f>
        <v>0</v>
      </c>
    </row>
    <row r="24" spans="1:7" x14ac:dyDescent="0.25">
      <c r="A24" s="5">
        <v>8</v>
      </c>
      <c r="B24" s="5"/>
      <c r="C24" s="5"/>
      <c r="D24" s="5"/>
      <c r="E24" s="5"/>
      <c r="F24" s="7"/>
      <c r="G24" s="7">
        <v>0</v>
      </c>
    </row>
    <row r="25" spans="1:7" x14ac:dyDescent="0.25">
      <c r="A25" s="5">
        <v>9</v>
      </c>
      <c r="B25" s="5"/>
      <c r="C25" s="5"/>
      <c r="D25" s="5"/>
      <c r="E25" s="5"/>
      <c r="F25" s="7"/>
      <c r="G25" s="7">
        <f>E25+F25</f>
        <v>0</v>
      </c>
    </row>
    <row r="26" spans="1:7" x14ac:dyDescent="0.25">
      <c r="A26" s="244" t="s">
        <v>133</v>
      </c>
      <c r="B26" s="244"/>
      <c r="C26" s="244"/>
      <c r="D26" s="244"/>
      <c r="E26" s="244"/>
      <c r="F26" s="244"/>
      <c r="G26" s="8">
        <f>SUM(G17:G25)</f>
        <v>0</v>
      </c>
    </row>
  </sheetData>
  <mergeCells count="7">
    <mergeCell ref="A26:F26"/>
    <mergeCell ref="A1:E1"/>
    <mergeCell ref="B2:D2"/>
    <mergeCell ref="I2:K2"/>
    <mergeCell ref="B3:G3"/>
    <mergeCell ref="A14:F14"/>
    <mergeCell ref="B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 Д-ст 1 (Поддейност 1.1 и 1.2)</vt:lpstr>
      <vt:lpstr>Поддейност 1.2 Стипендии</vt:lpstr>
      <vt:lpstr>Единна ставка</vt:lpstr>
      <vt:lpstr>De minimis</vt:lpstr>
      <vt:lpstr>Пример бюджет ИСУН</vt:lpstr>
      <vt:lpstr>I.Разходи за персонал</vt:lpstr>
      <vt:lpstr>II. Ед. ставка 40%от разделI</vt:lpstr>
      <vt:lpstr>III. Стандартна таблица - ЕР</vt:lpstr>
      <vt:lpstr>IV.ЕС МУД</vt:lpstr>
      <vt:lpstr>IV.ЕС индивидуална подкрепа </vt:lpstr>
      <vt:lpstr>IV.ЕС орг изнесено занимание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Branimira Vezhdarova</cp:lastModifiedBy>
  <dcterms:created xsi:type="dcterms:W3CDTF">2023-08-14T09:50:03Z</dcterms:created>
  <dcterms:modified xsi:type="dcterms:W3CDTF">2025-07-29T07:34:49Z</dcterms:modified>
</cp:coreProperties>
</file>